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ADI\Desktop\fehrest\97\"/>
    </mc:Choice>
  </mc:AlternateContent>
  <bookViews>
    <workbookView xWindow="0" yWindow="0" windowWidth="28800" windowHeight="12435" tabRatio="932" activeTab="1"/>
  </bookViews>
  <sheets>
    <sheet name="کل" sheetId="13" r:id="rId1"/>
    <sheet name="2" sheetId="1" r:id="rId2"/>
    <sheet name="3" sheetId="2" r:id="rId3"/>
    <sheet name="4" sheetId="3" r:id="rId4"/>
    <sheet name="5" sheetId="4" r:id="rId5"/>
    <sheet name="6" sheetId="5" r:id="rId6"/>
    <sheet name="7" sheetId="6" r:id="rId7"/>
    <sheet name="8" sheetId="7" r:id="rId8"/>
    <sheet name="9" sheetId="8" r:id="rId9"/>
    <sheet name="10" sheetId="9" r:id="rId10"/>
    <sheet name="11" sheetId="10" r:id="rId11"/>
    <sheet name="12" sheetId="11" r:id="rId12"/>
    <sheet name="13" sheetId="12" r:id="rId13"/>
  </sheets>
  <definedNames>
    <definedName name="_xlnm.Print_Area" localSheetId="9">'10'!$A$1:$F$26</definedName>
    <definedName name="_xlnm.Print_Area" localSheetId="10">'11'!$A$1:$F$52</definedName>
    <definedName name="_xlnm.Print_Area" localSheetId="11">'12'!$A$1:$F$32</definedName>
    <definedName name="_xlnm.Print_Area" localSheetId="12">'13'!$A$1:$F$48</definedName>
    <definedName name="_xlnm.Print_Area" localSheetId="1">'2'!$A$1:$F$25</definedName>
    <definedName name="_xlnm.Print_Area" localSheetId="2">'3'!$A$1:$F$24</definedName>
    <definedName name="_xlnm.Print_Area" localSheetId="3">'4'!$A$1:$F$27</definedName>
    <definedName name="_xlnm.Print_Area" localSheetId="4">'5'!$A$1:$F$35</definedName>
    <definedName name="_xlnm.Print_Area" localSheetId="5">'6'!$A$1:$F$39</definedName>
    <definedName name="_xlnm.Print_Area" localSheetId="6">'7'!$A$1:$F$46</definedName>
    <definedName name="_xlnm.Print_Area" localSheetId="7">'8'!$A$1:$F$28</definedName>
    <definedName name="_xlnm.Print_Area" localSheetId="8">'9'!$A$1:$F$27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4" i="12" l="1"/>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45" i="12" l="1"/>
  <c r="E16" i="13" s="1"/>
  <c r="A22" i="11"/>
  <c r="A21" i="11"/>
  <c r="A20" i="11"/>
  <c r="A19" i="11"/>
  <c r="A18" i="11"/>
  <c r="A17" i="11"/>
  <c r="A16" i="11"/>
  <c r="A15" i="11"/>
  <c r="A14" i="11"/>
  <c r="A13" i="11"/>
  <c r="A12" i="11"/>
  <c r="A11" i="11"/>
  <c r="A10" i="11"/>
  <c r="A9" i="11"/>
  <c r="A8" i="11"/>
  <c r="A7" i="11"/>
  <c r="A6" i="11"/>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18" i="9"/>
  <c r="A17" i="9"/>
  <c r="A16" i="9"/>
  <c r="A15" i="9"/>
  <c r="A14" i="9"/>
  <c r="A13" i="9"/>
  <c r="A12" i="9"/>
  <c r="A11" i="9"/>
  <c r="A10" i="9"/>
  <c r="A9" i="9"/>
  <c r="A8" i="9"/>
  <c r="A7" i="9"/>
  <c r="A6" i="9"/>
  <c r="A19" i="8"/>
  <c r="A18" i="8"/>
  <c r="A17" i="8"/>
  <c r="A16" i="8"/>
  <c r="A15" i="8"/>
  <c r="A14" i="8"/>
  <c r="A13" i="8"/>
  <c r="A12" i="8"/>
  <c r="A11" i="8"/>
  <c r="A10" i="8"/>
  <c r="A9" i="8"/>
  <c r="A8" i="8"/>
  <c r="A7" i="8"/>
  <c r="A6" i="8"/>
  <c r="A23" i="7"/>
  <c r="A22" i="7"/>
  <c r="A21" i="7"/>
  <c r="A20" i="7"/>
  <c r="A19" i="7"/>
  <c r="A18" i="7"/>
  <c r="A17" i="7"/>
  <c r="A16" i="7"/>
  <c r="A15" i="7"/>
  <c r="A14" i="7"/>
  <c r="A13" i="7"/>
  <c r="A12" i="7"/>
  <c r="A11" i="7"/>
  <c r="A10" i="7"/>
  <c r="A9" i="7"/>
  <c r="A8" i="7"/>
  <c r="A7" i="7"/>
  <c r="A6" i="7"/>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28" i="4"/>
  <c r="A27" i="4"/>
  <c r="A26" i="4"/>
  <c r="A25" i="4"/>
  <c r="A24" i="4"/>
  <c r="A23" i="4"/>
  <c r="A22" i="4"/>
  <c r="A21" i="4"/>
  <c r="A20" i="4"/>
  <c r="A19" i="4"/>
  <c r="A18" i="4"/>
  <c r="A17" i="4"/>
  <c r="A16" i="4"/>
  <c r="A15" i="4"/>
  <c r="A14" i="4"/>
  <c r="A13" i="4"/>
  <c r="A12" i="4"/>
  <c r="A11" i="4"/>
  <c r="A10" i="4"/>
  <c r="A9" i="4"/>
  <c r="A8" i="4"/>
  <c r="A7" i="4"/>
  <c r="A6" i="4"/>
  <c r="A20" i="3"/>
  <c r="A19" i="3"/>
  <c r="A18" i="3"/>
  <c r="A17" i="3"/>
  <c r="A16" i="3"/>
  <c r="A15" i="3"/>
  <c r="A14" i="3"/>
  <c r="A13" i="3"/>
  <c r="A12" i="3"/>
  <c r="A11" i="3"/>
  <c r="A10" i="3"/>
  <c r="A9" i="3"/>
  <c r="A8" i="3"/>
  <c r="A7" i="3"/>
  <c r="A6" i="3"/>
  <c r="A19" i="2"/>
  <c r="A18" i="2"/>
  <c r="A17" i="2"/>
  <c r="A16" i="2"/>
  <c r="A15" i="2"/>
  <c r="A14" i="2"/>
  <c r="A13" i="2"/>
  <c r="A12" i="2"/>
  <c r="A11" i="2"/>
  <c r="A10" i="2"/>
  <c r="A9" i="2"/>
  <c r="A8" i="2"/>
  <c r="A7" i="2"/>
  <c r="A6" i="2"/>
  <c r="A22" i="1"/>
  <c r="A21" i="1"/>
  <c r="A20" i="1"/>
  <c r="A19" i="1"/>
  <c r="A18" i="1"/>
  <c r="A17" i="1"/>
  <c r="A16" i="1"/>
  <c r="A15" i="1"/>
  <c r="A14" i="1"/>
  <c r="A13" i="1"/>
  <c r="A12" i="1"/>
  <c r="A11" i="1"/>
  <c r="A10" i="1"/>
  <c r="A9" i="1"/>
  <c r="A8" i="1"/>
  <c r="A7" i="1"/>
  <c r="A6" i="1"/>
  <c r="A23" i="11" l="1"/>
  <c r="E15" i="13" s="1"/>
  <c r="A43" i="10"/>
  <c r="E14" i="13" s="1"/>
  <c r="A19" i="9"/>
  <c r="E13" i="13" s="1"/>
  <c r="A20" i="8"/>
  <c r="E12" i="13" s="1"/>
  <c r="A24" i="7"/>
  <c r="E11" i="13" s="1"/>
  <c r="A39" i="6"/>
  <c r="E10" i="13" s="1"/>
  <c r="A36" i="5"/>
  <c r="E9" i="13" s="1"/>
  <c r="A29" i="4"/>
  <c r="E8" i="13" s="1"/>
  <c r="A21" i="3"/>
  <c r="E7" i="13" s="1"/>
  <c r="A20" i="2"/>
  <c r="E6" i="13" s="1"/>
  <c r="A23" i="1"/>
  <c r="E5" i="13" s="1"/>
  <c r="E17" i="13" l="1"/>
</calcChain>
</file>

<file path=xl/sharedStrings.xml><?xml version="1.0" encoding="utf-8"?>
<sst xmlns="http://schemas.openxmlformats.org/spreadsheetml/2006/main" count="947" uniqueCount="601">
  <si>
    <t>فصل  دوم . عمليات  لوله گذاري  با لوله هاي  پلي اتيلن</t>
  </si>
  <si>
    <t>فهرست بهای واحد پایه رشته</t>
  </si>
  <si>
    <t>بهای کل «ریال»</t>
  </si>
  <si>
    <t>مقدار</t>
  </si>
  <si>
    <t>بهای واحد «ریال»</t>
  </si>
  <si>
    <t>واحد</t>
  </si>
  <si>
    <t>شرح</t>
  </si>
  <si>
    <t>شماره</t>
  </si>
  <si>
    <t>مترطول</t>
  </si>
  <si>
    <t>لوله‌گذاری با لوله پلی‌اتیلن، به قطر 20 تا 50 میلی‌متر و عمق ترانشه تا 0/75 متر.</t>
  </si>
  <si>
    <t>020101</t>
  </si>
  <si>
    <t>لوله‌گذاری با لوله پلی‌اتیلن، به قطر 63 میلی‌متر و عمق ترانشه تا 0/75 متر.</t>
  </si>
  <si>
    <t>020102</t>
  </si>
  <si>
    <t>لوله‌گذاری با لوله پلی‌اتیلن، به قطر 75 میلی‌متر و عمق ترانشه تا 0/75 متر.</t>
  </si>
  <si>
    <t>020103</t>
  </si>
  <si>
    <t>لوله‌گذاری با لوله پلی‌اتیلن، به قطر 90 میلی‌متر و عمق ترانشه تا 1 متر.</t>
  </si>
  <si>
    <t>020104</t>
  </si>
  <si>
    <t>لوله‌گذاری با لوله پلی‌اتیلن، به قطر 110 میلی‌متر و عمق ترانشه تا 1 متر.</t>
  </si>
  <si>
    <t>020105</t>
  </si>
  <si>
    <t>لوله‌گذاری با لوله پلی‌اتیلن، به قطر 125 میلی‌متر و عمق ترانشه تا 1/25 متر.</t>
  </si>
  <si>
    <t>020106</t>
  </si>
  <si>
    <t>لوله‌گذاری با لوله پلی‌اتیلن، به قطر 140 میلی‌متر و عمق ترانشه تا 1/25 متر.</t>
  </si>
  <si>
    <t>020107</t>
  </si>
  <si>
    <t>لوله‌گذاری با لوله پلی‌اتیلن، به قطر 160 میلی‌متر و عمق ترانشه تا 1/25 متر.</t>
  </si>
  <si>
    <t>020108</t>
  </si>
  <si>
    <t>لوله‌گذاری با لوله پلی‌اتیلن، به قطر 180 میلی‌متر و عمق ترانشه تا 1/25 متر.</t>
  </si>
  <si>
    <t>020109</t>
  </si>
  <si>
    <t>لوله‌گذاری با لوله پلی‌اتیلن، به قطر 200 میلی‌متر و عمق ترانشه تا 1/5 متر.</t>
  </si>
  <si>
    <t>020110</t>
  </si>
  <si>
    <t>لوله‌گذاری با لوله پلی‌اتیلن، به قطر 225 میلی‌متر و عمق ترانشه تا 1/5 متر.</t>
  </si>
  <si>
    <t>020111</t>
  </si>
  <si>
    <t>لوله‌گذاری با لوله پلی‌اتیلن، به قطر 250 میلی‌متر و عمق ترانشه تا 1/5 متر.</t>
  </si>
  <si>
    <t>020112</t>
  </si>
  <si>
    <t>لوله‌گذاری با لوله پلی‌اتیلن، به قطر 280 میلی‌متر و عمق ترانشه تا 1/5 متر.</t>
  </si>
  <si>
    <t>020113</t>
  </si>
  <si>
    <t>لوله‌گذاری با لوله پلی‌اتیلن، به قطر 315 میلی‌متر و عمق ترانشه تا 1/5 متر.</t>
  </si>
  <si>
    <t>020114</t>
  </si>
  <si>
    <t>لوله‌گذاری با لوله پلی‌اتیلن، به قطر 350 یا 355 میلی‌متر و عمق ترانشه تا 1/75 متر.</t>
  </si>
  <si>
    <t>020115</t>
  </si>
  <si>
    <t>لوله‌گذاری با لوله پلی‌اتیلن، به قطر 400 میلی‌متر و عمق ترانشه تا 1/75 متر.</t>
  </si>
  <si>
    <t>020116</t>
  </si>
  <si>
    <t>لوله‌گذاری با لوله پلی‌اتیلن، به قطر 500 میلی‌متر و عمق ترانشه تا 1/75 متر.</t>
  </si>
  <si>
    <t>020117</t>
  </si>
  <si>
    <t>فصل  سوم. عمليات  لوله گذاري  با لوله هاي  پي وي سي</t>
  </si>
  <si>
    <t>لوله‌گذاری با لوله پی وی سی، به قطر خارجی 75 میلی‌متر و عمق ترانشه تا 0/75 متر.</t>
  </si>
  <si>
    <t>030101</t>
  </si>
  <si>
    <t>لوله‌گذاری با لوله پی وی سی، به قطر خارجی 90 میلی‌متر و عمق ترانشه تا 1 متر.</t>
  </si>
  <si>
    <t>030102</t>
  </si>
  <si>
    <t>لوله‌گذاری با لوله پی وی سی، به قطر خارجی 110 میلی‌متر و عمق ترانشه تا 1 متر.</t>
  </si>
  <si>
    <t>030103</t>
  </si>
  <si>
    <t>لوله‌گذاری با لوله پی وی سی، به قطر خارجی 125 میلی‌متر و عمق ترانشه تا 1/25 متر.</t>
  </si>
  <si>
    <t>030104</t>
  </si>
  <si>
    <t>لوله‌گذاری با لوله پی وی سی، به قطر خارجی 160 میلی‌متر و عمق ترانشه تا 1/25 متر.</t>
  </si>
  <si>
    <t>030105</t>
  </si>
  <si>
    <t>لوله‌گذاری با لوله پی وی سی، به قطر خارجی 200 میلی‌متر و عمق ترانشه تا 1/5 متر.</t>
  </si>
  <si>
    <t>030106</t>
  </si>
  <si>
    <t>لوله‌گذاری با لوله پی وی سی، به قطر خارجی 225 میلی‌متر و عمق ترانشه تا 1/5 متر.</t>
  </si>
  <si>
    <t>030107</t>
  </si>
  <si>
    <t>لوله‌گذاری با لوله پی وی سی، به قطر خارجی 250 میلی‌متر و عمق ترانشه تا 1/5 متر.</t>
  </si>
  <si>
    <t>030108</t>
  </si>
  <si>
    <t>لوله‌گذاری با لوله پی وی سی، به قطر خارجی 280 میلی‌متر و عمق ترانشه تا 1/5 متر.</t>
  </si>
  <si>
    <t>030109</t>
  </si>
  <si>
    <t>لوله‌گذاری با لوله پی وی سی، به قطر خارجی 315 میلی‌متر و عمق ترانشه تا 1/5 متر.</t>
  </si>
  <si>
    <t>030110</t>
  </si>
  <si>
    <t>لوله‌گذاری با لوله پی وی سی، به قطر خارجی 350 یا 355 میلی‌متر و عمق ترانشه تا 1/75 متر.</t>
  </si>
  <si>
    <t>030111</t>
  </si>
  <si>
    <t>لوله‌گذاری با لوله پی وی سی، به قطر خارجی 400 میلی‌متر و عمق ترانشه تا 1/75 متر.</t>
  </si>
  <si>
    <t>030112</t>
  </si>
  <si>
    <t>لوله‌گذاری با لوله پی وی سی، به قطر خارجی 450 میلی‌متر و عمق ترانشه تا 1/75 متر.</t>
  </si>
  <si>
    <t>030113</t>
  </si>
  <si>
    <t>لوله‌گذاری با لوله پی وی سی، به قطر خارجی 500 میلی‌متر و عمق ترانشه تا 1/75 متر.</t>
  </si>
  <si>
    <t>030114</t>
  </si>
  <si>
    <t>فصل  چهارم. نصب  شيرها</t>
  </si>
  <si>
    <t>عدد</t>
  </si>
  <si>
    <t>حمل و نصب شیر کشویی، به قطر 65 تا 100 میلی‌متر.</t>
  </si>
  <si>
    <t>040101</t>
  </si>
  <si>
    <t>حمل و نصب شیر کشویی، به قطر 150 تا 250 میلی‌متر.</t>
  </si>
  <si>
    <t>040102</t>
  </si>
  <si>
    <t>حمل و نصب شیر کشویی، به قطر 300 تا 400 میلی‌متر.</t>
  </si>
  <si>
    <t>040103</t>
  </si>
  <si>
    <t>حمل و نصب شیر کشویی، به قطر 450 تا 600 میلی‌متر.</t>
  </si>
  <si>
    <t>040104</t>
  </si>
  <si>
    <t>حمل و نصب شیر پروانه ای به قطر 125 تا 250 میلی‌متر.</t>
  </si>
  <si>
    <t>040201</t>
  </si>
  <si>
    <t>حمل و نصب شیر پروانه ای به قطر300 تا400 میلی‌متر.</t>
  </si>
  <si>
    <t>040202</t>
  </si>
  <si>
    <t>حمل و نصب شیر پروانه‌ای به قطر 450 تا600 میلی‌متر.</t>
  </si>
  <si>
    <t>040203</t>
  </si>
  <si>
    <t>حمل و نصب شیر هوا به قطر50 تا 100 میلی‌متر.</t>
  </si>
  <si>
    <t>040301</t>
  </si>
  <si>
    <t>حمل و نصب شیرهوا به قطر150 تا 200 میلی‌متر.</t>
  </si>
  <si>
    <t>040302</t>
  </si>
  <si>
    <t>حمل و نصب دریچه تخلیه به قطر 65 تا 100 میلی‌متر.</t>
  </si>
  <si>
    <t>040401</t>
  </si>
  <si>
    <t>حمل و نصب دریچه تخلیه به قطر 150 تا250 میلی‌متر.</t>
  </si>
  <si>
    <t>040402</t>
  </si>
  <si>
    <t>حمل و نصب شیر فشارشکن به قطر 65 تا 100 میلی‌متر، همراه با مانومترها و سایر اجزای لازم.</t>
  </si>
  <si>
    <t>040501</t>
  </si>
  <si>
    <t>حمل و نصب شیر فشارشکن به قطر150 تا250 میلی‌متر، همراه با مانومترها و سایر اجزای لازم.</t>
  </si>
  <si>
    <t>040502</t>
  </si>
  <si>
    <t>حمل و نصب شیرفشارشکن به قطر 300 تا400 میلی‌متر، همراه با مانومترها و سایر اجزای لازم.</t>
  </si>
  <si>
    <t>040503</t>
  </si>
  <si>
    <t>حمل و نصب شیرفشارشکن به قطر450 تا600 میلی‌متر، همراه با مانومترها و سایر اجزای لازم.</t>
  </si>
  <si>
    <t>040504</t>
  </si>
  <si>
    <t>فصل  پنجم . عمليات خاکي مربوط به لوله گذاري</t>
  </si>
  <si>
    <t>متر مکعب</t>
  </si>
  <si>
    <t>اضافه‌بها به ‌ردیف‌های فصل‌های لوله‌گذاری، درصورتی که برای حفر ترانشه در زمین‌های نرم و خاکریزی، استفاده از وسایل مکانیکی به علت موقعیت مکانی مقدور نباشد و عملیات خاکی با دست و حداکثر تا عمق 2 متر انجام شود، بر حسب حجم محل حفاری.</t>
  </si>
  <si>
    <t>050101</t>
  </si>
  <si>
    <t>اضافه‌بها به ردیف‌های فصل‌های لوله‌گذاری، درصورتی که برای حفر ترانشه در زمین‌های سخت و خاکریزی، استفاده از وسایل مکانیکی به علت موقعیت مکانی مقدور نباشد و عملیات خاکی با دست و حداکثر تا عمق 2 متر انجام شود، بر حسب حجم محل حفاری.</t>
  </si>
  <si>
    <t>050102</t>
  </si>
  <si>
    <t>اضافه‌بها به‌ ردیف‌های فصل‌های لوله‌گذاری و احداث حوضچه‌ها، در صورتی که حفاری در زمین‌های سنگی با هر وسیله و حداکثر تا عمق 2 متر انجام شود.</t>
  </si>
  <si>
    <t>050103</t>
  </si>
  <si>
    <t>اضافه‌بها به ردیف‌های 050101 تا 050103، هرگاه عمق ترانشه بیش از 2 متر باشد، برای حجم واقع بین 2 تا 4 متر یک بار و برای حجم واقع بین 4 تا6 متر دوبار و به همین ترتیب، برای عمقهای بیشتر.</t>
  </si>
  <si>
    <t>050104</t>
  </si>
  <si>
    <t>خاکبرداری اضافی در زمینهای ریزشی با وسیله مکانیکی، به منظور ایجاد شیب یا عمق مناسب.</t>
  </si>
  <si>
    <t>050201</t>
  </si>
  <si>
    <t>اضافه‌بها به ردیف‌های فصل‌های لوله‌گذاری، برای تهیه، حمل و پخش مصالح سنگی طبیعی به جای استفاده از خاک سرند شده محلی.</t>
  </si>
  <si>
    <t>050301</t>
  </si>
  <si>
    <t>اضافه‌بها به ردیف‌های فصل‌های لوله‌گذاری، برای تهیه، حمل و پخش مصالح سنگی شکسته با دانه بندی تا 19 میلی‌متر به جای استفاده از خاک سرند شده محلی.</t>
  </si>
  <si>
    <t>050302</t>
  </si>
  <si>
    <t>اضافه‌بها به ردیف‌های فصل‌های لوله‌گذاری، برای تهیه، حمل و پخش ماسه شسته به جای استفاده از خاک سرند شده محلی.</t>
  </si>
  <si>
    <t>050304</t>
  </si>
  <si>
    <t>اضافه‌بها به ردیف‌های فصل‌های لوله‌گذاری، برای تهیه، حمل و پخش ماسه خاکدار (کفی) به جای استفاده از خاک سرند شده محلی.</t>
  </si>
  <si>
    <t>050305</t>
  </si>
  <si>
    <t>اضافه‌بها به ردیف‌های فصل‌های لوله‌گذاری، برای تهیه، حمل و پخش ماسه بادی به جای استفاده از خاک سرند شده محلی.</t>
  </si>
  <si>
    <t>050306</t>
  </si>
  <si>
    <t>اضافه‌بها به ردیف‌های فصل‌های لوله‌گذاری، برای تهیه خاک مناسب (سرند شده یا نشده) از خارج کارگاه، حمل آن تا 500 متری، باراندازی و ریسه کردن آن در مسیر ترانشه‌های سنگی و یا محل‌هایی که خاک کنده شده برای استفاده مناسب نباشد.</t>
  </si>
  <si>
    <t>050401</t>
  </si>
  <si>
    <t>جمع آوری خاک و مواد زاید، بارگیری، حمل تا فاصله 500 متری و باراندازی آن.</t>
  </si>
  <si>
    <t>050402</t>
  </si>
  <si>
    <t>متر مكعب كيلومتر</t>
  </si>
  <si>
    <t>حمل خاک مناسب یا خاک و مواد زاید درهر نوع راه، چنانچه فاصله حمل بیش از500 متر (موضوع ردیف‌های 050401 و 050402) تا 10 کیلومتر باشد، به‌ ازای هر یک کیلومتر اضافه بر 500 متر. کسر کیلومتر، به‌تناسب محاسبه می‌شود.</t>
  </si>
  <si>
    <t>050501</t>
  </si>
  <si>
    <t>حمل خاک مناسب یا خاک و مواد زاید در هر نوع راه، چنانچه فاصله حمل بیش از10 کیلومتر تا 30 کیلومتر باشد، به‌ ازای هریک کیلومتر اضافه بر10 کیلومتر. کسر کیلومتر، به‌ تناسب محاسبه می‌شود.</t>
  </si>
  <si>
    <t>050502</t>
  </si>
  <si>
    <t>حمل خاک مناسب یا خاک و مواد زاید در هرنوع راه، چنانچه فاصله حمل بیش از30 کیلومتر باشد، به‌ ازای هر یک کیلومتر اضافه بر 30 کیلومتر (کسر کیلومتر، به‌تناسب محاسبه می‌شود).</t>
  </si>
  <si>
    <t>050503</t>
  </si>
  <si>
    <t>تن كيلومتر</t>
  </si>
  <si>
    <t>حمل مازاد بر 30 کیلومتر مصالح سنگی موضوع ردیف‌های 050301 تا 050306، تا فاصله 75 کیلومتر.</t>
  </si>
  <si>
    <t>050521</t>
  </si>
  <si>
    <t>حمل مصالح سنگی، نسبت به مازاد بر 75 کیلومتر تا فاصله 150 کیلومتر.</t>
  </si>
  <si>
    <t>050522</t>
  </si>
  <si>
    <t>تخریب پوشش آسفالتی در مسیر لوله (بدون استفاده از کاتر).</t>
  </si>
  <si>
    <t>050601</t>
  </si>
  <si>
    <t>تخریب پوشش بتنی در مسیر لوله.</t>
  </si>
  <si>
    <t>050602</t>
  </si>
  <si>
    <t>تخریب هر نوع پوشش، به‌استثنای پوشش آسفالت و بتن در مسیر لوله.</t>
  </si>
  <si>
    <t>050603</t>
  </si>
  <si>
    <t>برش آسفالت با کاتر به‌عمق تا 7 سانتی‌متر (اندازه‌گیری بر حسب طول هر خط برش).</t>
  </si>
  <si>
    <t>050604</t>
  </si>
  <si>
    <t>اضافه‌بها به ‌ردیف 050604 به‌ازای هر سانتی‌متر اضافه عمق مازاد بر 7 سانتی‌متر (اندازه‌گیری برحسب طول هر خط برش).</t>
  </si>
  <si>
    <t>050605</t>
  </si>
  <si>
    <t>تخریب پوشش آسفالتی بین دو خط برش داده شده با کاتر در مسیر لوله.</t>
  </si>
  <si>
    <t>050606</t>
  </si>
  <si>
    <t>فصل  ششم . اجراي تاسيسات برقي</t>
  </si>
  <si>
    <t>نصب چراغ فلورسنت روکار با قاب ساده یا رفلکتوری  با دو یا سه عدد لامپ فلورسنت 40 وات.</t>
  </si>
  <si>
    <t>060101</t>
  </si>
  <si>
    <t>نصب چراغ سقفی یا دیواری روکار با حباب شیشه‌ای کروی یا چهار گوش با یک عدد لامپ 60 یا 100 وات.</t>
  </si>
  <si>
    <t>060102</t>
  </si>
  <si>
    <t>نصب چراغ صنعتی رفلکتوری با یک عدد لامپ 250 یا 400 وات در هر ارتفاع.</t>
  </si>
  <si>
    <t>060103</t>
  </si>
  <si>
    <t>نصب چراغ خیابانی با بدنه آلومینیوم، رفلکتوری و با حباب شیشه‌ای یا پلاستیکی ضد حرارت از نوع لاک‌پشتی با یک عدد لامپ روی پایه فلزی یا بتنی.</t>
  </si>
  <si>
    <t>060104</t>
  </si>
  <si>
    <t>انداختن سیم مسی با روکش پلاستیکی از نوع NYA و یا NYNF با مقطع 1/5، 2/5، 4 و یا 6 میلی‌مترمربع در لوله‌های فولادی یا پی وی سی.</t>
  </si>
  <si>
    <t>060201</t>
  </si>
  <si>
    <t>کابل‌کشی با کابل 2/5×(19تا8)، 70×1، 65×1، 4×4، 6×4 و 10×4 میلی‌مترمربع با روکش ترمو پلاستیک از نوع NYY</t>
  </si>
  <si>
    <t>060301</t>
  </si>
  <si>
    <t>کابل‌کشی با کابل های 2/5×21، 2/5×27، 2/5×30، 150×1، 185×1، 240×1، 300×1، 16×4، 25×4 و 16+35×3 میلی‌مترمربع با روکش ترموپلاستیک از نوع NYY</t>
  </si>
  <si>
    <t>060302</t>
  </si>
  <si>
    <t>کابل‌کشی با کابل 2/5×2، 2/5×3، 2/5×7 و 4×3 میلی‌مترمربع با روکش ترموپلاستیک از نوع NYY</t>
  </si>
  <si>
    <t>060303</t>
  </si>
  <si>
    <t>کابل‌کشی با کابل 25+50×3، 35+70×3، 50+95×3 میلی‌مترمربع با روکش ترموپلاستیک از نوع NYY</t>
  </si>
  <si>
    <t>060304</t>
  </si>
  <si>
    <t>کابل‌کشی با کابل 70+120×3، 70+150×3 و 95+185×3 میلی‌مترمربع با روکش پلاستیکی از نوع NYY</t>
  </si>
  <si>
    <t>060305</t>
  </si>
  <si>
    <t>نصب نگهدارنده سینی کابل (براکت) با رول بولت فلزی 60×12 به دیوار ترانشه و نصب سینی کابل با پیچ و مهره به براکت برای سینی کابل با عرض 40 تا 60 سانتی‌متر.</t>
  </si>
  <si>
    <t>060401</t>
  </si>
  <si>
    <t>سیم‌اندازی کابل اتصال زمین با مقطع 35، 50 یا 95 میلی‌مترمربع در ترانشه.</t>
  </si>
  <si>
    <t>060501</t>
  </si>
  <si>
    <t>جوش مسی دو راهی یا سه راهی یا جوش سیم مسی به اتصال زمین برای سیم ۹۵ با Mould و Weld Cad مناسب.</t>
  </si>
  <si>
    <t>060502</t>
  </si>
  <si>
    <t>پرس کابلشو به سیم اتصال زمین با مقطع 35 و 50 میلی‌متر و اتصال سیم اتصال زمین به تجهیزات یا شینه مسی.</t>
  </si>
  <si>
    <t>060503</t>
  </si>
  <si>
    <t>پرس کابلشو به سیم اتصال زمین با مقطع 95 میلی‌مترمربع و اتصال سیم اتصال زمین به تجهیزات یا شینه مسی.</t>
  </si>
  <si>
    <t>060504</t>
  </si>
  <si>
    <t>نصب شینه مسی با سطح مقطع تا 250 میلی‌متر مربع (5×50) روی دیوارترانشه یا روی دیوار با رول پلاک.</t>
  </si>
  <si>
    <t>060505</t>
  </si>
  <si>
    <t>کوبیدن میله اتصال زمین سه متری با قطر 20 میلی‌متر (0/75 اینچ) در زمین معمولی.</t>
  </si>
  <si>
    <t>060506</t>
  </si>
  <si>
    <t>کوبیدن میله اتصال زمین سه متری با قطر 20 میلی‌متر (0/75 اینچ) در زمین دج.</t>
  </si>
  <si>
    <t>060507</t>
  </si>
  <si>
    <t>کوبیدن میله اتصال زمین سه متری با قطر  20 میلی‌متر  (0/75 اینچ) در زمین سنگی.</t>
  </si>
  <si>
    <t>060508</t>
  </si>
  <si>
    <t>حلقه</t>
  </si>
  <si>
    <t>حفاری چاه اتصال زمین به‌عمق 3 متر و طول و عرض 1 متر در زمین‌های نرم، نصب صفحه مسی، جوش سیم مسی 95 به‌ صفحه مسی، ریختن زغال و نمک روی صفحه و پر کردن چاه با خاک و متراکم نمودن آن.</t>
  </si>
  <si>
    <t>060509</t>
  </si>
  <si>
    <t>حفاری چاه اتصال زمین به‌عمق 3 متر و طول و عرض 1 متر در زمین‌های سخت، نصب صفحه مسی، جوش سیم مسی 95به‌صفحه مسی، ریختن زغال و نمک روی صفحه و پر کردن چاه با خاک و متراکم نمودن آن.</t>
  </si>
  <si>
    <t>060510</t>
  </si>
  <si>
    <t>نصب کلید یک پل ، دو پل ، تبدیل ، دکمه فشاری فاز و نول پریز یک فاز با ولتاژ 250 ولت.</t>
  </si>
  <si>
    <t>060601</t>
  </si>
  <si>
    <t>نصب پریز سه فاز و پریز (کلید) MK</t>
  </si>
  <si>
    <t>060602</t>
  </si>
  <si>
    <t>لوله کشی روکار با لوله فولادی pg13.5 يا pg16</t>
  </si>
  <si>
    <t>060701</t>
  </si>
  <si>
    <t>لوله کشی روکار با لوله فولادی pg21 يا pg29</t>
  </si>
  <si>
    <t>060702</t>
  </si>
  <si>
    <t>نصب تابلوی دیواری تا وزن 50 کیلوگرم (تابلوهای محلی و روشنایی) روی تکیه گاه فلزی و یا روی دیوار.</t>
  </si>
  <si>
    <t>060801</t>
  </si>
  <si>
    <t>نصب تابلوی کنترل پمپ، تابلوی ورودی یا تابلوی خازن از نوع ایستاده تا وزن 300 کیلوگرم.</t>
  </si>
  <si>
    <t>060802</t>
  </si>
  <si>
    <t>نصب تابلوی کنترل پمپ یا تابلوی خازن از نوع ایستاده با وزن بیش از 300 کیلوگرم.</t>
  </si>
  <si>
    <t>060803</t>
  </si>
  <si>
    <t>نصب یک ردیف ترمینال 6 تا 25 میلی‌متر مربع، همراه با نصب فیوز روی پایه‌های فلزی روشنایی با یک چراغ 250 یا 400 وات، سیم کشی لازم بین چراغ و جعبه ترمینال با کابل 2/5×3 و یا 4×3 و اتصال کابل به چراغ و ترمینال‌ها برای پایه‌های روشنایی یک طرفه.</t>
  </si>
  <si>
    <t>060901</t>
  </si>
  <si>
    <t>نصب یک ردیف ترمینال 6 تا 25 میلی‌متر مربع همراه با نصب فیوز روی پایه های فلزی روشنایی با یک چراغ 250 یا 400 وات، سیم کشی لازم بین چراغ و جعبه ترمینال با کابل 2/5×3 و یا 4×3 و اتصال کابل به چراغ و ترمینال‌ها برای پایه‌های روشنایی دو طرفه.</t>
  </si>
  <si>
    <t>060902</t>
  </si>
  <si>
    <t>071304</t>
  </si>
  <si>
    <t>نصب ایستگاه کنترل مرکزی (فیلتراسیون) با ظرفیت 101 تا 200 متر مکعب در ساعت.</t>
  </si>
  <si>
    <t>دستگاه</t>
  </si>
  <si>
    <t>071303</t>
  </si>
  <si>
    <t>نصب ایستگاه کنترل مرکزی (فیلتراسیون) با ظرفیت 51 تا 100 متر مکعب در ساعت.</t>
  </si>
  <si>
    <t>071302</t>
  </si>
  <si>
    <t>نصب ایستگاه کنترل مرکزی (فیلتراسیون) با ظرفیت 21 تا 50 متر مکعب در ساعت.</t>
  </si>
  <si>
    <t>071301</t>
  </si>
  <si>
    <t>نصب ایستگاه کنترل مرکزی (فیلتراسیون) تا ظرفیت 20 متر مکعب در ساعت.</t>
  </si>
  <si>
    <t>071201</t>
  </si>
  <si>
    <t>نصب انواع منابع، مخازن و صافیها.</t>
  </si>
  <si>
    <t>كيلوگرم</t>
  </si>
  <si>
    <t>071102</t>
  </si>
  <si>
    <t>نصب الکترو موتور، به قدرت 7/5 تا 50 اسب بخار.</t>
  </si>
  <si>
    <t>071101</t>
  </si>
  <si>
    <t>نصب الکترو موتور، به قدرت سه چهارم تا 5 اسب بخار.</t>
  </si>
  <si>
    <t>071003</t>
  </si>
  <si>
    <t>نصب پمپ در اندازه 250-125 تا 400-150.</t>
  </si>
  <si>
    <t>071002</t>
  </si>
  <si>
    <t>نصب پمپ در اندازه 125-65 تا 400-100.</t>
  </si>
  <si>
    <t>071001</t>
  </si>
  <si>
    <t>نصب پمپ در اندازه 125-32 تا 250-50.</t>
  </si>
  <si>
    <t>070901</t>
  </si>
  <si>
    <t>نصب الکترو پمپ روی خط، با قدرت موتور یک ششم تا سه چهارم اسب بخار.</t>
  </si>
  <si>
    <t>070801</t>
  </si>
  <si>
    <t>نصب هوا کش دیواری، به قطر 30 تا 50 سانتی‌متر.</t>
  </si>
  <si>
    <t>070701</t>
  </si>
  <si>
    <t>نصب هواکش پنجره‌ای، به قطر 15 تا 25 سانتی‌متر.</t>
  </si>
  <si>
    <t>070601</t>
  </si>
  <si>
    <t>نصب مانومتر با صفحه دایره‌ای از صفر تا 30 کیلوگرم بر سانتی‌متر مربع، با شیر سماوری.</t>
  </si>
  <si>
    <t>070504</t>
  </si>
  <si>
    <t>نصب شیر فلکه کشویی چدنی فلنج‌دار، به قطر 200 تا 300 میلی‌متر (هشت تا دوازده اینچ).</t>
  </si>
  <si>
    <t>070503</t>
  </si>
  <si>
    <t>نصب شیر فلکه کشویی چدنی فلنج‌دار، به قطر 125 یا 150 میلی‌متر (پنج یا شش اینچ).</t>
  </si>
  <si>
    <t>070502</t>
  </si>
  <si>
    <t>نصب شیر فلکه کشویی چدنی فلنج‌دار، به قطر 80 یا 100 میلی‌متر (سه یا چهار اینچ).</t>
  </si>
  <si>
    <t>070501</t>
  </si>
  <si>
    <t>نصب شیر فلکه کشویی چدنی فلنج‌دار، به قطر تا 65 میلی‌متر (دو و یک دوم اینچ).</t>
  </si>
  <si>
    <t>070403</t>
  </si>
  <si>
    <t>نصب شیر فلکه کشویی دنده‌ای، به قطر 65 تا 100 میلی‌متر (دو و یک دوم تا چهار اینچ).</t>
  </si>
  <si>
    <t>070402</t>
  </si>
  <si>
    <t>نصب شیر فلکه کشویی دنده‌ای، به قطر 32 تا 50 میلی‌متر (یک و یک چهارم تا دو اینچ).</t>
  </si>
  <si>
    <t>070401</t>
  </si>
  <si>
    <t>نصب شیر فلکه کشویی دنده‌ای، به قطر تا 25 میلی‌متر (تا یک اینچ).</t>
  </si>
  <si>
    <t>070301</t>
  </si>
  <si>
    <t>ساخت کلکتور از لوله فولادی سیاه با کلیه اتصالیها و متعلقات نوع جوشی، همراه با مصالح مصرفی لازم برای ساخت.</t>
  </si>
  <si>
    <t>070204</t>
  </si>
  <si>
    <t>لوله کشی فولادی گالوانیزه، به قطر 125 یا 150 میلی‌متر (پنج یا شش اینچ).</t>
  </si>
  <si>
    <t>070203</t>
  </si>
  <si>
    <t>لوله کشی فولادی گالوانیزه، به قطر 65 تا 100 میلی‌متر (دو و یک دوم تا چهار اینچ).</t>
  </si>
  <si>
    <t>070202</t>
  </si>
  <si>
    <t>لوله کشی فولادی گالوانیزه، به قطر 32 تا 50 میلی‌متر (یک و یک چهارم تا دو اینچ).</t>
  </si>
  <si>
    <t>070201</t>
  </si>
  <si>
    <t>لوله کشی فولادی گالوانیزه، به قطر تا 25 میلی‌متر (یک اینچ).</t>
  </si>
  <si>
    <t>070107</t>
  </si>
  <si>
    <t>لوله کشی فولادی سیاه، به قطر 323/9 میلی‌متر.</t>
  </si>
  <si>
    <t>070106</t>
  </si>
  <si>
    <t>لوله کشی فولادی سیاه، به قطر 273 میلی‌متر.</t>
  </si>
  <si>
    <t>070105</t>
  </si>
  <si>
    <t>لوله کشی فولادی سیاه، به قطر 219/1 میلی‌متر.</t>
  </si>
  <si>
    <t>070104</t>
  </si>
  <si>
    <t>لوله کشی فولادی سیاه، به قطر 125 یا 150 میلی‌متر (پنج یا شش اینچ).</t>
  </si>
  <si>
    <t>070103</t>
  </si>
  <si>
    <t>لوله کشی فولادی سیاه، به قطر 65 تا 100 میلی‌متر (دو و یک دوم تا چهار اینچ).</t>
  </si>
  <si>
    <t>070102</t>
  </si>
  <si>
    <t>لوله کشی فولادی سیاه، به قطر 32 تا 50 میلی‌متر (یک و یک چهارم تا دو اینچ).</t>
  </si>
  <si>
    <t>070101</t>
  </si>
  <si>
    <t>لوله کشی فولادی سیاه، به قطر تا 25 میلی‌متر (یک اینچ).</t>
  </si>
  <si>
    <t>فصل  هفتم . اجراي تاسيسات مکانيکي</t>
  </si>
  <si>
    <t>فصل  هشتم. نصب تجهيزات سيستم باراني کلاسيک</t>
  </si>
  <si>
    <t>شاخه</t>
  </si>
  <si>
    <t>لوله 6 متری به قطر 50 تا 80 میلی‌متر (2 تا 3 اینچ).</t>
  </si>
  <si>
    <t>080101</t>
  </si>
  <si>
    <t>لوله 6 متری به قطر 100 یا 125 میلی‌متر (4 یا 5 اینچ).</t>
  </si>
  <si>
    <t>080102</t>
  </si>
  <si>
    <t>لوله 6 متری به قطر 150 میلی‌متر (6 اینچ).</t>
  </si>
  <si>
    <t>080103</t>
  </si>
  <si>
    <t>لوله 6 متری به قطر 200 میلی‌متر (8 اینچ).</t>
  </si>
  <si>
    <t>080104</t>
  </si>
  <si>
    <t>آبگیر آلومینیمی دنده‌ای یا فلنجی، در هر اندازه.</t>
  </si>
  <si>
    <t>080201</t>
  </si>
  <si>
    <t>باز کننده آبگیر آلومینیمی، در هر اندازه.</t>
  </si>
  <si>
    <t>080202</t>
  </si>
  <si>
    <t>شیر خودکار ثابت، در هر اندازه.</t>
  </si>
  <si>
    <t>080203</t>
  </si>
  <si>
    <t>سه پایه آبپاش.</t>
  </si>
  <si>
    <t>080301</t>
  </si>
  <si>
    <t>آبپاش با پایه، در هر نوع.</t>
  </si>
  <si>
    <t>080302</t>
  </si>
  <si>
    <t>اتصال فلنجی یا اتصال دنده ای آلومینیمی، به قطر تا 125 میلی‌متر (تا 5 اینچ).</t>
  </si>
  <si>
    <t>080401</t>
  </si>
  <si>
    <t>اتصال فلنجی یا اتصال دنده ای آلومینیمی، به قطر 150 یا 200 میلی‌متر (6 یا 8 اینچ).</t>
  </si>
  <si>
    <t>080402</t>
  </si>
  <si>
    <t>درپوش انتهایی آلومینیمی در هر اندازه.</t>
  </si>
  <si>
    <t>080501</t>
  </si>
  <si>
    <t>سرجوش</t>
  </si>
  <si>
    <t>جوشکاری متعلقات نوع جوشی به لوله آلومینیمی به قطر 50 میلی‌متر (2 اینچ)، به ازای هر اتصال.</t>
  </si>
  <si>
    <t>080601</t>
  </si>
  <si>
    <t>جوشکاری متعلقات نوع جوشی به لوله آلومینیمی به قطر 80 میلی‌متر (3 اینچ)، به ازای هر اتصال.</t>
  </si>
  <si>
    <t>080602</t>
  </si>
  <si>
    <t>جوشکاری متعلقات نوع جوشی به لوله آلومینیمی به قطر 100 میلی‌متر (4 اینچ)، به ازای هر اتصال.</t>
  </si>
  <si>
    <t>080603</t>
  </si>
  <si>
    <t>جوشکاری متعلقات نوع جوشی به لوله آلومینیمی به قطر 125 میلی‌متر (5 اینچ)، به ازای هر اتصال.</t>
  </si>
  <si>
    <t>080604</t>
  </si>
  <si>
    <t>جوشکاری متعلقات نوع جوشی به لوله آلومینیمی به قطر 150 میلی‌متر (6 اینچ)، به ازای هر اتصال.</t>
  </si>
  <si>
    <t>080605</t>
  </si>
  <si>
    <t>جوشکاری متعلقات نوع جوشی به لوله آلومینیمی به قطر 200 میلی‌متر (8 اینچ)، به ازای هر اتصال.</t>
  </si>
  <si>
    <t>080606</t>
  </si>
  <si>
    <t>فصل  نهم . نصب لوله هاي آبده</t>
  </si>
  <si>
    <t>لوله آبده به قطر 12 تا 16 میلی‌متر.</t>
  </si>
  <si>
    <t>090101</t>
  </si>
  <si>
    <t>لوله آبده به قطر 20 میلی‌متر.</t>
  </si>
  <si>
    <t>090102</t>
  </si>
  <si>
    <t>گیره برای نگهداری لوله آبده در ارتفاع (بالاتر از سطح خاک)، به ازای هر گیره.</t>
  </si>
  <si>
    <t>090201</t>
  </si>
  <si>
    <t>قطره چکان داخل خط از هر نوع.</t>
  </si>
  <si>
    <t>090301</t>
  </si>
  <si>
    <t>قطره چکان روی خط از هر نوع.</t>
  </si>
  <si>
    <t>090302</t>
  </si>
  <si>
    <t>بست ابتدایی فشاری به قطر تا 16 میلی‌متر.</t>
  </si>
  <si>
    <t>090401</t>
  </si>
  <si>
    <t>بست ابتدایی تسمه ای.</t>
  </si>
  <si>
    <t>090402</t>
  </si>
  <si>
    <t>بست انتهایی.</t>
  </si>
  <si>
    <t>090403</t>
  </si>
  <si>
    <t>سه راه، رابط یا تبدیل فشاری به قطر تا 16 میلی‌متر.</t>
  </si>
  <si>
    <t>090501</t>
  </si>
  <si>
    <t>حباب ساز و پایه و لوله انشعاب.</t>
  </si>
  <si>
    <t>090601</t>
  </si>
  <si>
    <t>ریزپاش و افشانه، همراه با کلاهک ریزپاش و پایه نگهدارنده و لوله انشعاب.</t>
  </si>
  <si>
    <t>090602</t>
  </si>
  <si>
    <t>مرکز کنترل تا 50 میلی‌متر (تا دو اینچ)، مونتاژ شده.</t>
  </si>
  <si>
    <t>090701</t>
  </si>
  <si>
    <t>فشارشکن یک واحدی.</t>
  </si>
  <si>
    <t>090801</t>
  </si>
  <si>
    <t>فشار شکن دو واحدی و بیشتر.</t>
  </si>
  <si>
    <t>090802</t>
  </si>
  <si>
    <t>فصل  دهم . نصب دستگاههاي آبياري</t>
  </si>
  <si>
    <t>دستگاه آبفشان غلطان، تا طول 252 متر.</t>
  </si>
  <si>
    <t>100101</t>
  </si>
  <si>
    <t>اضافه‌بها به ردیف 100101، برای هر متر افزایش طول دستگاه.</t>
  </si>
  <si>
    <t>100102</t>
  </si>
  <si>
    <t>دستگاه آبفشان قرقره‌ای، با قطر شیلنگ تا 50 میلی‌متر، با ارابه مربوط.</t>
  </si>
  <si>
    <t>100201</t>
  </si>
  <si>
    <t>دستگاه آبفشان قرقره‌ای، با قطر شیلنگ از 63 تا 90 میلی‌متر، با ارابه مربوط.</t>
  </si>
  <si>
    <t>100202</t>
  </si>
  <si>
    <t>دستگاه آبفشان قرقره‌ای با قطر شیلنگ از 110 میلی‌متر به بالا، با ارابه مربوط.</t>
  </si>
  <si>
    <t>100203</t>
  </si>
  <si>
    <t>دستگاه آبفشان (خطی یا دوار)، شامل یک دهانه تا 36 متر و یک برج.</t>
  </si>
  <si>
    <t>100301</t>
  </si>
  <si>
    <t>اضافه‌بها به ردیف 100301، برای هر متر افزایش طول دهانه.</t>
  </si>
  <si>
    <t>100302</t>
  </si>
  <si>
    <t>برج مرکزی 4 چرخ دستگاه آبفشان خطی کانالی (دیزلی).</t>
  </si>
  <si>
    <t>100303</t>
  </si>
  <si>
    <t>برج مرکزی 2 چرخ دستگاه آبفشان خطی شیلنگی (برقی).</t>
  </si>
  <si>
    <t>100304</t>
  </si>
  <si>
    <t>برج مرکزی دستگاه آبفشان دوار.</t>
  </si>
  <si>
    <t>100305</t>
  </si>
  <si>
    <t>بال معلق انتهایی، با یا بدون پاشنده انتهایی، تا طول 6 متر.</t>
  </si>
  <si>
    <t>100306</t>
  </si>
  <si>
    <t>اضافه‌بها به ردیف 100306 برای هر متر افزایش طول بال معلق انتهایی .</t>
  </si>
  <si>
    <t>100307</t>
  </si>
  <si>
    <t>بوستر پمپ، با آبپاش تفنگی انتهایی بر روی بال معلق دستگاه آبفشان (خطی یا دوار).</t>
  </si>
  <si>
    <t>100308</t>
  </si>
  <si>
    <t>فصل  يازدهم . عمليات تخريب</t>
  </si>
  <si>
    <t>مترمربع</t>
  </si>
  <si>
    <t>بوته کنی در زمینهای پوشیده شده از بوته و خارج کردن ریشه‌های آن از محل عملیات.</t>
  </si>
  <si>
    <t>110101</t>
  </si>
  <si>
    <t>اصله</t>
  </si>
  <si>
    <t>کندن و یا بریدن و در صورت لزوم ریشه کن کردن درخت از هر نوع، در صورتی که محیط تنه درخت در سطح زمین تا 15 سانتی‌متر باشد، به ازای هر 5 سانتی‌متر محیط تنه (کسر 5 سانتی‌متر به تناسب محاسبه می‌شود) و حمل آن به خارج محل عملیات.</t>
  </si>
  <si>
    <t>110102</t>
  </si>
  <si>
    <t>بریدن درخت از هر نوع، در صورتی که محیط تنه درخت در سطح زمین بیش از 15 تا 30 سانتی‌متر باشد و حمل آن به خارج محل عملیات.</t>
  </si>
  <si>
    <t>110103</t>
  </si>
  <si>
    <t>بریدن درخت از هر نوع، در صورتی که محیط تنه درخت در سطح زمین بیش از 30 تا 60 سانتی‌متر باشد و حمل آن به خارج محل عملیات.</t>
  </si>
  <si>
    <t>110104</t>
  </si>
  <si>
    <t>بریدن درخت از هر نوع، در صورتی که محیط تنه درخت در سطح زمین بیش از 60 تا 90 سانتی‌متر باشد و حمل آن به خارج محل عملیات.</t>
  </si>
  <si>
    <t>110105</t>
  </si>
  <si>
    <t>اضافه‌بها به ردیف 010105، به ازای هر 10 سانتی‌متر که به محیط تنه درخت اضافه شود (کسر 10 سانتی‌متر، به تناسـب محاسبه می‌شود).</t>
  </si>
  <si>
    <t>110106</t>
  </si>
  <si>
    <t>ریشه کن کردن درخت‌ها و حمل ریشه‌ها به خارج از محل عملیات در صورتی که محیط تنه درخت درسطح زمین بیش از 15 تا 30 سانتی‌متر باشد.</t>
  </si>
  <si>
    <t>110107</t>
  </si>
  <si>
    <t>ریشه کن کردن درخت‌ها و حمل ریشه‌ها به خارج از محل عملیات در صورتی که محیط تنه درخت درسطح زمین بیش از 30 تا 60 سانتی‌متر باشد.</t>
  </si>
  <si>
    <t>110108</t>
  </si>
  <si>
    <t>ریشه کن کردن درخت‌ها و حمل ریشه‌ها به خارج از محل عملیات در صورتی که محیط تنه درخت درسطح زمین بیش از 60 تا 90 سانتی‌متر باشد.</t>
  </si>
  <si>
    <t>110109</t>
  </si>
  <si>
    <t>اضافه‌بها به ردیف 010109، به ازای هر 10 سانتی‌متر که به محیط تنه درخـت اضافه شود (کسر10 سانتی‌متر، به تناسـب محاسبه می شود.).</t>
  </si>
  <si>
    <t>110110</t>
  </si>
  <si>
    <t>پر کردن و کوبیدن جای ریشه با خاک مناسب در صورتی که محیط تنه درخت در سطح زمین تا 15 سانتی‌متر باشد به ازای هر 5 سانتی‌متر محیط تنه (کسر 5 سانتی‌متر، به تناسـب محاسبه می شود.).</t>
  </si>
  <si>
    <t>110111</t>
  </si>
  <si>
    <t>پر کردن و کوبیدن جای ریشه با خاک مناسب در صورتی که محیط تنه درخت در سطح زمین بیش از 15 تا 30 سانتی‌متر باشد.</t>
  </si>
  <si>
    <t>110112</t>
  </si>
  <si>
    <t>پر کردن و کوبیدن جای ریشه با خاک مناسب در صورتی که محیط تنه درخت در سطح زمین بیش از 30 تا 60 سانتی‌متر باشد.</t>
  </si>
  <si>
    <t>110113</t>
  </si>
  <si>
    <t>پر کردن و کوبیدن جای ریشه با خاک مناسب در صورتی که محیط تنه درخت در سطح زمین بیش از 60 تا 90 سانتی‌متر باشد.</t>
  </si>
  <si>
    <t>110114</t>
  </si>
  <si>
    <t>اضافه‌بها به ردیف 010114، به ازای هر 10 سانتی‌متر که به محیط تنه درخـت اضافه شود (کسر 10 سانتی‌متر، به تناسـب محاسبه می شود).</t>
  </si>
  <si>
    <t>110115</t>
  </si>
  <si>
    <t>سوراخ کردن سقف یا دیوارهای آجری یا بلوکی با هر نوع ملات، به‌سطح مقطع تا 0/005 مترمربع.</t>
  </si>
  <si>
    <t>110201</t>
  </si>
  <si>
    <t>سوراخ کردن سقف یا دیوارهای آجری یا بلوکی با هر نوع ملات، به‌سطح مقطع بیش از 0/005 تا 0/1 مترمربع.</t>
  </si>
  <si>
    <t>110202</t>
  </si>
  <si>
    <t>سوراخ کردن سقف یا دیوارهای آجری یا بلوکی با هر نوع ملات، به‌سطح مقطع بیش از 0/1 تا 0/3 مترمربع.</t>
  </si>
  <si>
    <t>110203</t>
  </si>
  <si>
    <t>سوراخ کردن سقف یادیوارهای بتنی و بتن مسلح، به‌سطح مقطع تا 0/005 مترمربع.</t>
  </si>
  <si>
    <t>110204</t>
  </si>
  <si>
    <t>سوراخ کردن سقف یا دیوارهای بتنی و بتن مسلح، به‌سطح مقطع بیش از 0/005 تا 0/05 مترمربع.</t>
  </si>
  <si>
    <t>110205</t>
  </si>
  <si>
    <t>اضافه‌بهابه ردیف 110205، برای هر 0/05 مترمربع که به‌سطح مقطع اضافه شود.</t>
  </si>
  <si>
    <t>110206</t>
  </si>
  <si>
    <t>ایجاد شیار، برای عبور لوله آب و گاز تا سطح مقطع، 20 سانتی‌متر مربع در سطوح بنایی غیربتنی .</t>
  </si>
  <si>
    <t>110207</t>
  </si>
  <si>
    <t>ایجاد شیار، برای عبور لوله آب و گاز، با سطح مقطع، بیش از20 تا40 سانتی‌مترمربع در سطوح بنایی غیر بتنی.</t>
  </si>
  <si>
    <t>110208</t>
  </si>
  <si>
    <t>اضافه‌بها به ردیف 110208، به ازای هریک سانتی‌مترمربع که به سطح اضافه شود.</t>
  </si>
  <si>
    <t>110209</t>
  </si>
  <si>
    <t>ایجاد شیار، برای عبور لوله آب و گاز، تا سطح مقطع، 20 سانتی‌متر مربع در سطوح بتنی.</t>
  </si>
  <si>
    <t>110210</t>
  </si>
  <si>
    <t>ایجاد شیار، برای عبور لوله آب و گاز، با سطح مقطع، بیش از20 تا40 سانتی‌متر مربع در سطوح بتنی.</t>
  </si>
  <si>
    <t>110211</t>
  </si>
  <si>
    <t>اضافه‌بها به‌ردیف 110211، برای هر یک سانتی‌متر مربع که به سطح مقطع اضافه شود.</t>
  </si>
  <si>
    <t>110212</t>
  </si>
  <si>
    <t>تخریب کلی ساختمانهای خشتی، گلی و چینه‌ای، شامل تمام عملیات تخریب.</t>
  </si>
  <si>
    <t>110301</t>
  </si>
  <si>
    <t>تخریب کلی ساختمانهای آجری، سنگی و بلوکی با ملاتهای مختلف، شامل تمام عملیات تخریب.</t>
  </si>
  <si>
    <t>110302</t>
  </si>
  <si>
    <t>تخریب بناییهای خشتی یاچینه‌های گلی (چینه باغی).</t>
  </si>
  <si>
    <t>110401</t>
  </si>
  <si>
    <t>تخریب بناییهای آجری، بلوکی و سنگی که باملات ماسه و سیمان، یا باتارد چیده شده باشد.</t>
  </si>
  <si>
    <t>110402</t>
  </si>
  <si>
    <t>تخریب بناییهای آجری، بلوکی و سنگی که با ملات گل آهک، ماسه آهک یا گچ و خاک چیده شده باشد.</t>
  </si>
  <si>
    <t>110403</t>
  </si>
  <si>
    <t>تخریب سقف آجری با تیرآهن یا بدون تیرآهن، به‌هرضخامت، با برداشتن تیرآهن‌های مربوط.</t>
  </si>
  <si>
    <t>110404</t>
  </si>
  <si>
    <t>تخریب انواع بتن غیرمسلح، باهر عیار سیمان.</t>
  </si>
  <si>
    <t>110405</t>
  </si>
  <si>
    <t>تخریب بتن مسلح، با هرعیار سیمان و بریدن میل‌گرد.</t>
  </si>
  <si>
    <t>110406</t>
  </si>
  <si>
    <t>تخریب شفته با هرعیار.</t>
  </si>
  <si>
    <t>110407</t>
  </si>
  <si>
    <t>برچیدن هرنوع اسکلت فلزی ساختمان، برج آب فلزی و مانند آن، با هر نوع تیرآهن، ناودانی، نبشی، لوله و ورق و سایر پروفیل‌های فلزی، با هرگونه اتصال.</t>
  </si>
  <si>
    <t>110705</t>
  </si>
  <si>
    <t>فصل  دوازدهم  . عمليات  خاكي  با دست</t>
  </si>
  <si>
    <t>لجن برداری، حمل با چرخ دستی یا وسایل مشابه آن، تا فاصله 50 متری و تخلیه آنها.</t>
  </si>
  <si>
    <t>120101</t>
  </si>
  <si>
    <t>خاک‌برداری، پی کنی، گودبرداری و کانال کنی در زمینهای نرم، تا عمق 2 متر و ریختن خاکهای کنده شده به‌کنار محلهای مربوط.</t>
  </si>
  <si>
    <t>120102</t>
  </si>
  <si>
    <t>خاک‌برداری، پی کنی، گودبرداری و کانال کنی در زمینهای سخت، تا عمق 2 متر و ریختن خاکهای کنده شده به‌کنارمحلهای مربوط.</t>
  </si>
  <si>
    <t>120103</t>
  </si>
  <si>
    <t>خاک‌برداری، پی کنی، گودبرداری و کانال کنی در زمینهای سنگی، تا عمق 2 متر و ریختن مواد کنده شده به کنار محلهای مربوط.</t>
  </si>
  <si>
    <t>120104</t>
  </si>
  <si>
    <t>اضافه‌بها، به ردیف‌های 120102 تا 120104، هرگاه عمق، پی کنی، گود برداری و کانال کنی بیش از 2 متر باشد، برای حجم واقع بین 2 تا 4 متر، یک بار و برای حجم واقع بین 4 تا 6 متر، دو بار و به همین ترتیب برای عمقهای بیشتر.</t>
  </si>
  <si>
    <t>120201</t>
  </si>
  <si>
    <t>اضافه‌بها، به ردیف‌های 120102 تا 120104، چنانچه، عملیات پایین تراز سطح آب زیرزمینی صورت گیرد و برای آبکشی حین انجام کار، کاربردن تلمبه موتوری ضروری باشد.</t>
  </si>
  <si>
    <t>120202</t>
  </si>
  <si>
    <t>حفرمیله چاه به قطرتا 1/2 متر و کوره و مخزن با مقاطع مورد نیاز در زمینهای نرم و سخت، تا عمق 20 متر از دهانه چاه و حمل خاکهای حاصله تا فاصله 10 متری دهانه چاه.</t>
  </si>
  <si>
    <t>120301</t>
  </si>
  <si>
    <t>اضافه‌بها نسبت به ردیف 120301، هرگاه عمق چاه بیش از20 متر باشد، برای حجم واقع در 5 متر اول مازاد بر20 متر، یک بار، و برای حجم واقع در 5 متر دوم، دو بار، و برای حجم واقع در 5 متر سوم، سه بار و به همین ترتیب برای عمقهای بیشتر.</t>
  </si>
  <si>
    <t>120302</t>
  </si>
  <si>
    <t>بارگیری مواد حاصله از هر نوع عملیات خاکی، غیر لجنی، و حمل با هر نوع وسیله دستی تا50 متر و تخلیه آن در مواردی که استفاده از ماشین برای حمل ممکن نباشد.</t>
  </si>
  <si>
    <t>120401</t>
  </si>
  <si>
    <t>اضافه‌بها به ردیف‌های 120101 و120401، برای 50 متر حمل اضافی با وسایل دستی، کسر 50 متر به تناسب محاسبه می‌شود.</t>
  </si>
  <si>
    <t>120402</t>
  </si>
  <si>
    <t>تسطیح و رگلاژ سطوح خاکریزی و خاکبرداری پی‌ها، گودها و کانال‌ها که با ماشین انجام شده باشد.</t>
  </si>
  <si>
    <t>120501</t>
  </si>
  <si>
    <t>سرند کردن خاک، شن یا ماسه، برحسب حجم مواد سرند و مصرف شده در محل.</t>
  </si>
  <si>
    <t>120502</t>
  </si>
  <si>
    <t>تهیه، حمل، ریختن، پخش و تسطیح هر نوع خاک زراعتی به هرضخامت.</t>
  </si>
  <si>
    <t>120503</t>
  </si>
  <si>
    <t>ریختن خاک‌ها یا مصالح سنگی موجود در کنار پی‌ها، گودها و کانال‌ها، به‌درون پی‌ها، گودها و کانال ها در قشرهای حداکثر 15 سانتی‌متر در هر عمق و پخش و تسطیح لازم.</t>
  </si>
  <si>
    <t>120504</t>
  </si>
  <si>
    <t>پخش و تسطیح خاکهای ریخته شده در خاکریزها در قشرهای حداکثر 15 سانتی‌متر، در هر عمق و ارتفاع به‌غیر از پیها، گودها و کانالها.</t>
  </si>
  <si>
    <t>120505</t>
  </si>
  <si>
    <t>آب پاشی و کوبیدن سطوح خاک‌برداری شده یا سطح زمین طبیعی، با تراکم 95 درصد به‌روش پروکتور استاندارد.</t>
  </si>
  <si>
    <t>120601</t>
  </si>
  <si>
    <t>آب پاشی و کوبیدن خاکهای پخش شده در قشرهای حداکثر 15 سانتی‌متر، با تراکم 95 درصد به‌روش پروکتور استاندارد.</t>
  </si>
  <si>
    <t>120602</t>
  </si>
  <si>
    <t>فصل  سيزدهم  . عمليات  خاكي  با ماشين</t>
  </si>
  <si>
    <t>شخم زدن هرنوع زمین غیرسنگی با وسیله مکانیکی، به‌عمق تا 15 سانتی‌متر.</t>
  </si>
  <si>
    <t>130101</t>
  </si>
  <si>
    <t>لجن برداری در زمینهای لجنی با هر وسیله مکانیکی، حمل مواد تا فاصله 20 متر از مرکز ثقل برداشت و تخلیه آن.</t>
  </si>
  <si>
    <t>130102</t>
  </si>
  <si>
    <t>خاک‌برداری در زمینهای نرم باهر وسیله مکانیکی، حمل مواد حاصل از خاک‌برداری تا فاصله 20 متر از مرکز ثقل برداشت و توده کردن آن.</t>
  </si>
  <si>
    <t>130103</t>
  </si>
  <si>
    <t>خاک‌برداری در زمینهای سخت با هر وسیله مکانیکی، حمل مواد حاصل از خاک‌برداری تا فاصله 20 متر از مرکز ثقل برداشت و توده کردن آن.</t>
  </si>
  <si>
    <t>130104</t>
  </si>
  <si>
    <t>خاک‌برداری در زمین‌های سنگی با هر وسیله مکانیکی، حمل مواد حاصل از خاک‌برداری تا فاصله 20 متر از مرکز ثقل برداشت و توده کردن آن.</t>
  </si>
  <si>
    <t>130105</t>
  </si>
  <si>
    <t>خاک‌برداری در زمینهای سنگی با هر وسیله مکانیکی و با استفاده از مواد سوزا، حمل مواد حاصل از خاک‌برداری تا فاصله 20 متر از مرکز ثقل برداشت و توده کردن آن.</t>
  </si>
  <si>
    <t>130201</t>
  </si>
  <si>
    <t>رگلاژ و پروفیله کردن سطح شیروانی و کف ترانشه‌ها.</t>
  </si>
  <si>
    <t>130301</t>
  </si>
  <si>
    <t>اضافه‌بها به‌ ردیف‌های 130103 تا 130105 و 130201، چنانچه خاک‌برداری در گود انجام شود و نسبت ارتفاع متوسط گود به‌ کوچکترین بعد گود، کوچکتر یا مساوی عدد 0/02 و بزرگتر یا مساوی عدد 0/01 باشد.</t>
  </si>
  <si>
    <t>130401</t>
  </si>
  <si>
    <t>اضافه‌بها به‌ ردیف‌های 130103 تا 130105 و 130201، چنانچه خاک‌برداری در گود انجام شود و نسبت ارتفاع متوسط گود به‌ کوچکترین بعد گود، بزرگتر از عدد 0/02 باشد.</t>
  </si>
  <si>
    <t>130402</t>
  </si>
  <si>
    <t>اضافه‌بها به‌ ردیف 130102، هرگاه فاصله حمل بیش از20 متر و حداکثر 50 متر باشد.</t>
  </si>
  <si>
    <t>130403</t>
  </si>
  <si>
    <t>اضافه‌بها به‌ ردیف‌های 130103 تا 130105 و 130201، هرگاه فاصله حمل بیش از 20 متر و حداکثر50 متر باشد.</t>
  </si>
  <si>
    <t>130404</t>
  </si>
  <si>
    <t>پی‌کنی، کانال‌کنی و گودبرداری با وسیله مکانیکی در زمین‌های نرم، تا عمق 2 متر و ریختن خاک کنده شده در کنار محلهای مربوط.</t>
  </si>
  <si>
    <t>130501</t>
  </si>
  <si>
    <t>پی‌کنی، کانال‌کنی و گودبرداری با وسیله مکانیکی در زمینهای سخت، تاعمق 2 متر و ریختن خاک کنده شده در کنارمحلهای مربوط.</t>
  </si>
  <si>
    <t>130502</t>
  </si>
  <si>
    <t>پی‌کنی، کانال‌کنی و گودبرداری با وسیله مکانیکی در زمینهای لجنی تا عمق 2 متر و حمل و تخلیه مواد کنده شده تا فاصله 20 متر از مرکز ثقل برداشت.</t>
  </si>
  <si>
    <t>130503</t>
  </si>
  <si>
    <t>پی‌کنی، کانال‌کنی و گودبرداری با چکش هیدرولیکی در زمینهای سنگی تا عمق 2 متر و حمل و تخلیه مواد کنده شده تا فاصله 20 متر از مرکز ثقل برداشت.</t>
  </si>
  <si>
    <t>130504</t>
  </si>
  <si>
    <t>اضافه‌بها به‌ ردیف‌های 130501 تا 130504، هرگاه عمق پی، کانال یا گود بیش از 2 متر باشد، برای حجم خاک واقع شده در عمق 2 تا 3 متر، یک بار 3 تا 4 متر، دوبار، 4 تا 5 متر، سه بار و به‌همین ترتیب برای عمق‌های بیشتر.</t>
  </si>
  <si>
    <t>130601</t>
  </si>
  <si>
    <t>اضافه‌بها به‌ ردیف‌های 130501، 130502 و 130504، هرگاه پی‌کنی، کانال‌کنی و گودبرداری زیر تراز آب زیرزمینی انجام شود و آبکشی با تلمبه موتوری الزامی باشد.</t>
  </si>
  <si>
    <t>130602</t>
  </si>
  <si>
    <t>بارگیری مواد حاصل از عملیات خاکی یا خاکهای توده شده و حمل آن با کامیون یا هرنوع وسیله مکانیکی دیگر تا فاصله 100 متری مرکز ثقل برداشت و تخلیه آن.</t>
  </si>
  <si>
    <t>130701</t>
  </si>
  <si>
    <t>حمل مواد حاصل از عملیات خاکی یا خاکهای توده شده، وقتی که فاصله حمل بیش از 100 متر تا 500 متر باشد، به ازای هر 100 متر مازاد بر100 متر اول. کسر 100 متر به تناسب محاسبه می شود.</t>
  </si>
  <si>
    <t>130702</t>
  </si>
  <si>
    <t>حمل مواد حاصل از عملیات خاکی یا خاکهای توده شده، وقتی که فاصله حمل بیش از500 متر تا10 کیلومتر باشد، برای هر کیلومتر مازاد بر500 متر اول، برای راههای ساخته نشده، مانند راههای انحرافی، ارتباطی و سرویس (کسر کیلومتر به‌نسبت قیمت یک کیلومتر محاسبه می‌شود).</t>
  </si>
  <si>
    <t>130703</t>
  </si>
  <si>
    <t>حمل مواد حاصل از عملیات خاکی یاخاکهای توده شده، وقتی که فاصله حمل بیش از10 کیلومتر تا30 کیلومتر باشد، برای هر کیلومتر مازاد بر10 کیلومتر، برای راههای ساخته نشده (کسر کیلومتر، به‌نسبت قیمت یک کیلومتر محاسبه می‌شود).</t>
  </si>
  <si>
    <t>130704</t>
  </si>
  <si>
    <t>حمل مواد حاصل از عملیات خاکی یا خاکهای توده شده، وقتی که فاصله حمل بیش از 30 کیلومتر باشد، برای هر کیلومتر مازاد بر 30 کیلومتر، برای راه‌های ساخته نشده (کسر کیلومتر، به‌نسبت قیمت یک کیلومتر محاسبه می‌شود).</t>
  </si>
  <si>
    <t>130705</t>
  </si>
  <si>
    <t>تسطیح بسترخاکریزها با گریدر.</t>
  </si>
  <si>
    <t>130801</t>
  </si>
  <si>
    <t>آب پاشی و کوبیدن بستر خاکریزها یا کف ترانشه ها و مانند آنها، تاعمق 15 سانتی‌متر با تراکم 85 درصد به‌روش آشو اصلاحی.</t>
  </si>
  <si>
    <t>130802</t>
  </si>
  <si>
    <t>آب پاشی و کوبیدن بستر خاکریزها یا کف ترانشه ها و مانند آنها، تا عمق 15 سانتی‌متر با تراکم 90 درصد به‌روش آشو اصلاحی.</t>
  </si>
  <si>
    <t>130803</t>
  </si>
  <si>
    <t>آب پاشی و کوبیدن بستر خاکریزها یاکف ترانشه ها و مانند آنها، تا عمق 15 سانتی‌متر با تراکم 95 درصد به‌روش آشو اصلاحی.</t>
  </si>
  <si>
    <t>130804</t>
  </si>
  <si>
    <t>آب پاشی و کوبیدن بستر خاکریزها یا کف ترانشه و مانند آنها، تاعمق 15 سانتی‌متر با تراکم 100 درصدبه‌روش آشو اصلاحی.</t>
  </si>
  <si>
    <t>130805</t>
  </si>
  <si>
    <t>پخش، آب پاشی، تسطیح، پروفیله کردن، رگلاژ و کوبیدن قشرهای خاکریزی و توونان، با 85 درصد کوبیدگی به‌روش آشو اصلاحی، وقتی که ضخامت قشرهای خاکریزی پس از کوبیده شدن حداکثر 15 سانتی‌متر باشد.</t>
  </si>
  <si>
    <t>130901</t>
  </si>
  <si>
    <t>پخش، آب پاشی، تسطیح، پروفیله کردن، رگلاژ و کوبیدن قشرهای خاکریزی و توونان، با 90 درصد کوبیدگی به‌روش آشو اصلاحی، وقتی که ضخامت قشرهای خاکریزی پس از کوبیده شدن حداکثر 15 سانتی‌متر باشد.</t>
  </si>
  <si>
    <t>130902</t>
  </si>
  <si>
    <t>پخش، آب پاشی، تسطیح، پروفیله کردن، رگلاژ و کوبیدن قشرهای خاکریزی و توونان، با 95 درصد کوبیدگی به‌روش آشو اصلاحی، وقتی که ضخامت قشرهای خاکریزی پس از کوبیده شدن حداکثر 15 سانتی‌متر باشد.</t>
  </si>
  <si>
    <t>130903</t>
  </si>
  <si>
    <t>پخش، آب پاشی، تسطیح، پروفیله کردن، رگلاژ و کوبیدن قشرهای خاکریزی و توونان، با100 درصد کوبیدگی به‌روش آشو اصلاحی، وقتی که ضخامت قشرهای خاکریزی پس از کوبیده شدن حداکثر 15 سانتی‌متر باشد.</t>
  </si>
  <si>
    <t>130904</t>
  </si>
  <si>
    <t>ریختن خاکها یا مصالح سنگی موجود کنار پیها، گودها و کانالها، به‌درون پیها، گودها و کانالها.</t>
  </si>
  <si>
    <t>131001</t>
  </si>
  <si>
    <t>تهیه خاک مناسب، از درون یا خارج کارگاه، برای خاکریزها شامل کندن، بارگیری و حمل، تا فاصله 500 متر و باراندازی درمحل مصرف.</t>
  </si>
  <si>
    <t>131002</t>
  </si>
  <si>
    <t>اختلاط دو یاچند نوع مصالح، به‌منظور ساختن بدنه راه و سایر کارهای مشابه آن.</t>
  </si>
  <si>
    <t>131003</t>
  </si>
  <si>
    <t>پخش خاکهای نباتی ریسه شده، تنظیم و رگلاژ آن در محلهای مورد نظر.</t>
  </si>
  <si>
    <t>131004</t>
  </si>
  <si>
    <t>پخش مصالح حاصل از خاکبرداری، که در محلهای تعیین شده با هرضخامت دپو شود.</t>
  </si>
  <si>
    <t>131005</t>
  </si>
  <si>
    <t>تهیه ماسه بادی، شامل کندن بارگیری و حمل تا فاصله 500 متر و باراندازی درمحل مصرف.</t>
  </si>
  <si>
    <t>131101</t>
  </si>
  <si>
    <t>پخش، تسطیح، غرقاب کردن و کوبیدن ماسه بادی برای ساختمان بدنه راه و محوطه.</t>
  </si>
  <si>
    <t>131102</t>
  </si>
  <si>
    <t>پخش، تسطیح و کوبیدن ماسه بادی برای تحکیم بستر راه و محوطه.</t>
  </si>
  <si>
    <t>131103</t>
  </si>
  <si>
    <t>ردیف</t>
  </si>
  <si>
    <t>شماره فصل</t>
  </si>
  <si>
    <t>شرح فصل</t>
  </si>
  <si>
    <t>جمع فصل</t>
  </si>
  <si>
    <t>دوم</t>
  </si>
  <si>
    <t>عمليات  لوله گذاري  با لوله هاي  پلي اتيلن</t>
  </si>
  <si>
    <t>سوم</t>
  </si>
  <si>
    <t>عمليات  لوله گذاري  با لوله هاي  پي وي سي</t>
  </si>
  <si>
    <t>چهارم</t>
  </si>
  <si>
    <t xml:space="preserve"> نصب  شيرها</t>
  </si>
  <si>
    <t>پنجم</t>
  </si>
  <si>
    <t>عمليات خاکي مربوط به لوله گذاري</t>
  </si>
  <si>
    <t>ششم</t>
  </si>
  <si>
    <t xml:space="preserve"> اجراي تاسيسات برقي</t>
  </si>
  <si>
    <t>هفتم</t>
  </si>
  <si>
    <t xml:space="preserve"> اجراي تاسيسات مکانيکي</t>
  </si>
  <si>
    <t>هشتم</t>
  </si>
  <si>
    <t>نصب تجهيزات سيستم باراني کلاسيک</t>
  </si>
  <si>
    <t>نهم</t>
  </si>
  <si>
    <t xml:space="preserve"> نصب لوله هاي آبده</t>
  </si>
  <si>
    <t>دهم</t>
  </si>
  <si>
    <t xml:space="preserve"> نصب دستگاههاي آبياري</t>
  </si>
  <si>
    <t>یازدهم</t>
  </si>
  <si>
    <t>عمليات تخريب</t>
  </si>
  <si>
    <t>دوازدهم</t>
  </si>
  <si>
    <t>عمليات  خاكي  با دست</t>
  </si>
  <si>
    <t>سیزدهم</t>
  </si>
  <si>
    <t>عمليات  خاكي  با ماشين</t>
  </si>
  <si>
    <t>جمع کل</t>
  </si>
  <si>
    <t>آبياري تحت فشار  سال  1397</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</si>
</sst>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harset val="1"/>
    </font>
    <font>
      <b/>
      <sz val="10"/>
      <color indexed="8"/>
      <name val="B Lotus"/>
      <charset val="1"/>
    </font>
    <font>
      <b/>
      <sz val="11"/>
      <color indexed="8"/>
      <name val="B Mitra"/>
      <charset val="1"/>
    </font>
    <font>
      <sz val="8"/>
      <color indexed="8"/>
      <name val="Arial"/>
      <charset val="1"/>
    </font>
    <font>
      <sz val="11"/>
      <color indexed="8"/>
      <name val="B Lotus"/>
      <charset val="1"/>
    </font>
    <font>
      <sz val="12"/>
      <color indexed="8"/>
      <name val="B Lotus"/>
      <charset val="1"/>
    </font>
    <font>
      <sz val="10"/>
      <name val="Arial"/>
      <family val="2"/>
    </font>
    <font>
      <b/>
      <sz val="10"/>
      <color indexed="8"/>
      <name val="B Lotus"/>
      <charset val="178"/>
    </font>
    <font>
      <b/>
      <sz val="11"/>
      <color indexed="8"/>
      <name val="B Mitra"/>
      <charset val="178"/>
    </font>
    <font>
      <sz val="8"/>
      <color indexed="8"/>
      <name val="Arial"/>
      <family val="2"/>
    </font>
    <font>
      <sz val="11"/>
      <color indexed="8"/>
      <name val="B Lotus"/>
      <charset val="178"/>
    </font>
    <font>
      <sz val="12"/>
      <color indexed="8"/>
      <name val="B Lotus"/>
      <charset val="178"/>
    </font>
    <font>
      <sz val="11"/>
      <color rgb="FF000000"/>
      <name val="B Lotus"/>
      <charset val="178"/>
    </font>
  </fonts>
  <fills count="2">
    <fill>
      <patternFill patternType="none"/>
    </fill>
    <fill>
      <patternFill patternType="gray125"/>
    </fill>
  </fills>
  <borders count="5">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40">
    <xf numFmtId="0" fontId="0" fillId="0" borderId="0" xfId="0"/>
    <xf numFmtId="0" fontId="1" fillId="0" borderId="0" xfId="0" applyNumberFormat="1" applyFont="1" applyFill="1" applyBorder="1" applyAlignment="1" applyProtection="1">
      <alignment vertical="top" readingOrder="2"/>
    </xf>
    <xf numFmtId="0" fontId="0" fillId="0" borderId="1" xfId="0" applyNumberFormat="1" applyFont="1" applyFill="1" applyBorder="1" applyAlignment="1" applyProtection="1">
      <alignment vertical="top"/>
    </xf>
    <xf numFmtId="0" fontId="2" fillId="0" borderId="2" xfId="0" applyNumberFormat="1" applyFont="1" applyFill="1" applyBorder="1" applyAlignment="1" applyProtection="1">
      <alignment horizontal="center" vertical="center" readingOrder="2"/>
    </xf>
    <xf numFmtId="0" fontId="2" fillId="0" borderId="2" xfId="0" applyNumberFormat="1" applyFont="1" applyFill="1" applyBorder="1" applyAlignment="1" applyProtection="1">
      <alignment horizontal="center" vertical="center" readingOrder="1"/>
    </xf>
    <xf numFmtId="0" fontId="3" fillId="0" borderId="2" xfId="0" applyNumberFormat="1" applyFont="1" applyFill="1" applyBorder="1" applyAlignment="1" applyProtection="1">
      <alignment horizontal="center" vertical="center" readingOrder="1"/>
    </xf>
    <xf numFmtId="0" fontId="4" fillId="0" borderId="2" xfId="0" applyNumberFormat="1" applyFont="1" applyFill="1" applyBorder="1" applyAlignment="1" applyProtection="1">
      <alignment horizontal="left" vertical="top" readingOrder="1"/>
    </xf>
    <xf numFmtId="0" fontId="1" fillId="0" borderId="2" xfId="0" applyNumberFormat="1" applyFont="1" applyFill="1" applyBorder="1" applyAlignment="1" applyProtection="1">
      <alignment horizontal="center" vertical="top" readingOrder="2"/>
    </xf>
    <xf numFmtId="0" fontId="1" fillId="0" borderId="2" xfId="0" applyNumberFormat="1" applyFont="1" applyFill="1" applyBorder="1" applyAlignment="1" applyProtection="1">
      <alignment horizontal="right" vertical="top" wrapText="1" readingOrder="2"/>
    </xf>
    <xf numFmtId="0" fontId="5" fillId="0" borderId="2" xfId="0" applyNumberFormat="1" applyFont="1" applyFill="1" applyBorder="1" applyAlignment="1" applyProtection="1">
      <alignment horizontal="center" vertical="top" readingOrder="1"/>
    </xf>
    <xf numFmtId="0" fontId="0" fillId="0" borderId="3"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vertical="top"/>
    </xf>
    <xf numFmtId="0" fontId="6" fillId="0" borderId="0" xfId="1"/>
    <xf numFmtId="0" fontId="7" fillId="0" borderId="0" xfId="1" applyNumberFormat="1" applyFont="1" applyFill="1" applyBorder="1" applyAlignment="1" applyProtection="1">
      <alignment vertical="top" readingOrder="2"/>
    </xf>
    <xf numFmtId="0" fontId="6" fillId="0" borderId="1" xfId="1" applyNumberFormat="1" applyFont="1" applyFill="1" applyBorder="1" applyAlignment="1" applyProtection="1">
      <alignment vertical="top"/>
    </xf>
    <xf numFmtId="0" fontId="8" fillId="0" borderId="2" xfId="1" applyNumberFormat="1" applyFont="1" applyFill="1" applyBorder="1" applyAlignment="1" applyProtection="1">
      <alignment horizontal="center" vertical="center" readingOrder="2"/>
    </xf>
    <xf numFmtId="0" fontId="8" fillId="0" borderId="2" xfId="1" applyNumberFormat="1" applyFont="1" applyFill="1" applyBorder="1" applyAlignment="1" applyProtection="1">
      <alignment horizontal="center" vertical="center" readingOrder="1"/>
    </xf>
    <xf numFmtId="0" fontId="9" fillId="0" borderId="2" xfId="1" applyNumberFormat="1" applyFont="1" applyFill="1" applyBorder="1" applyAlignment="1" applyProtection="1">
      <alignment horizontal="center" vertical="center" readingOrder="1"/>
    </xf>
    <xf numFmtId="0" fontId="10" fillId="0" borderId="2" xfId="1" applyNumberFormat="1" applyFont="1" applyFill="1" applyBorder="1" applyAlignment="1" applyProtection="1">
      <alignment horizontal="left" vertical="top" readingOrder="1"/>
    </xf>
    <xf numFmtId="0" fontId="7" fillId="0" borderId="2" xfId="1" applyNumberFormat="1" applyFont="1" applyFill="1" applyBorder="1" applyAlignment="1" applyProtection="1">
      <alignment horizontal="center" vertical="top" readingOrder="2"/>
    </xf>
    <xf numFmtId="0" fontId="7" fillId="0" borderId="2" xfId="1" applyNumberFormat="1" applyFont="1" applyFill="1" applyBorder="1" applyAlignment="1" applyProtection="1">
      <alignment horizontal="right" vertical="top" wrapText="1" readingOrder="2"/>
    </xf>
    <xf numFmtId="0" fontId="11" fillId="0" borderId="2" xfId="1" applyNumberFormat="1" applyFont="1" applyFill="1" applyBorder="1" applyAlignment="1" applyProtection="1">
      <alignment horizontal="center" vertical="top" readingOrder="1"/>
    </xf>
    <xf numFmtId="0" fontId="6" fillId="0" borderId="3" xfId="1" applyNumberFormat="1" applyFont="1" applyFill="1" applyBorder="1" applyAlignment="1" applyProtection="1">
      <alignment horizontal="center" vertical="center"/>
    </xf>
    <xf numFmtId="0" fontId="6" fillId="0" borderId="3" xfId="1" applyNumberFormat="1" applyFont="1" applyFill="1" applyBorder="1" applyAlignment="1" applyProtection="1">
      <alignment vertical="top"/>
    </xf>
    <xf numFmtId="3" fontId="0" fillId="0" borderId="0" xfId="0" applyNumberFormat="1"/>
    <xf numFmtId="3" fontId="0" fillId="0" borderId="1" xfId="0" applyNumberFormat="1" applyFont="1" applyFill="1" applyBorder="1" applyAlignment="1" applyProtection="1">
      <alignment vertical="top"/>
    </xf>
    <xf numFmtId="3" fontId="2" fillId="0" borderId="2" xfId="0" applyNumberFormat="1" applyFont="1" applyFill="1" applyBorder="1" applyAlignment="1" applyProtection="1">
      <alignment horizontal="center" vertical="center" readingOrder="2"/>
    </xf>
    <xf numFmtId="3" fontId="5" fillId="0" borderId="2" xfId="0" applyNumberFormat="1" applyFont="1" applyFill="1" applyBorder="1" applyAlignment="1" applyProtection="1">
      <alignment horizontal="center" vertical="top" readingOrder="1"/>
    </xf>
    <xf numFmtId="3" fontId="0" fillId="0" borderId="3" xfId="0" applyNumberFormat="1" applyFont="1" applyFill="1" applyBorder="1" applyAlignment="1" applyProtection="1">
      <alignment vertical="top"/>
    </xf>
    <xf numFmtId="3" fontId="6" fillId="0" borderId="0" xfId="1" applyNumberFormat="1"/>
    <xf numFmtId="3" fontId="6" fillId="0" borderId="1" xfId="1" applyNumberFormat="1" applyFont="1" applyFill="1" applyBorder="1" applyAlignment="1" applyProtection="1">
      <alignment vertical="top"/>
    </xf>
    <xf numFmtId="3" fontId="8" fillId="0" borderId="2" xfId="1" applyNumberFormat="1" applyFont="1" applyFill="1" applyBorder="1" applyAlignment="1" applyProtection="1">
      <alignment horizontal="center" vertical="center" readingOrder="2"/>
    </xf>
    <xf numFmtId="3" fontId="11" fillId="0" borderId="2" xfId="1" applyNumberFormat="1" applyFont="1" applyFill="1" applyBorder="1" applyAlignment="1" applyProtection="1">
      <alignment horizontal="center" vertical="top" readingOrder="1"/>
    </xf>
    <xf numFmtId="3" fontId="6" fillId="0" borderId="3" xfId="1" applyNumberFormat="1" applyFont="1" applyFill="1" applyBorder="1" applyAlignment="1" applyProtection="1">
      <alignment vertical="top"/>
    </xf>
    <xf numFmtId="0" fontId="12" fillId="0" borderId="4" xfId="0" applyFont="1" applyBorder="1" applyAlignment="1">
      <alignment horizontal="center" vertical="center"/>
    </xf>
    <xf numFmtId="0" fontId="12" fillId="0" borderId="4" xfId="0" applyFont="1" applyBorder="1"/>
    <xf numFmtId="0" fontId="12" fillId="0" borderId="0" xfId="0" applyFont="1" applyAlignment="1">
      <alignment horizontal="center" vertical="center"/>
    </xf>
    <xf numFmtId="0" fontId="12" fillId="0" borderId="0" xfId="0" applyFont="1"/>
    <xf numFmtId="0" fontId="2" fillId="0" borderId="0" xfId="0" applyNumberFormat="1" applyFont="1" applyFill="1" applyBorder="1" applyAlignment="1" applyProtection="1">
      <alignment horizontal="center" vertical="top" readingOrder="1"/>
    </xf>
    <xf numFmtId="0" fontId="8" fillId="0" borderId="0" xfId="1" applyNumberFormat="1" applyFont="1" applyFill="1" applyBorder="1" applyAlignment="1" applyProtection="1">
      <alignment horizontal="center" vertical="top" readingOrder="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17"/>
  <sheetViews>
    <sheetView workbookViewId="0">
      <selection activeCell="E17" sqref="E17"/>
    </sheetView>
  </sheetViews>
  <sheetFormatPr defaultRowHeight="12.75" x14ac:dyDescent="0.2"/>
  <cols>
    <col min="2" max="2" width="4.85546875" bestFit="1" customWidth="1"/>
    <col min="3" max="3" width="8.7109375" bestFit="1" customWidth="1"/>
    <col min="4" max="4" width="32.28515625" bestFit="1" customWidth="1"/>
    <col min="5" max="5" width="8" bestFit="1" customWidth="1"/>
  </cols>
  <sheetData>
    <row r="4" spans="2:5" ht="19.5" x14ac:dyDescent="0.2">
      <c r="B4" s="34" t="s">
        <v>571</v>
      </c>
      <c r="C4" s="34" t="s">
        <v>572</v>
      </c>
      <c r="D4" s="34" t="s">
        <v>573</v>
      </c>
      <c r="E4" s="34" t="s">
        <v>574</v>
      </c>
    </row>
    <row r="5" spans="2:5" ht="19.5" x14ac:dyDescent="0.55000000000000004">
      <c r="B5" s="34">
        <v>1</v>
      </c>
      <c r="C5" s="34" t="s">
        <v>575</v>
      </c>
      <c r="D5" s="35" t="s">
        <v>576</v>
      </c>
      <c r="E5" s="34">
        <f>'2'!A23</f>
        <v>0</v>
      </c>
    </row>
    <row r="6" spans="2:5" ht="19.5" x14ac:dyDescent="0.55000000000000004">
      <c r="B6" s="34">
        <v>2</v>
      </c>
      <c r="C6" s="34" t="s">
        <v>577</v>
      </c>
      <c r="D6" s="35" t="s">
        <v>578</v>
      </c>
      <c r="E6" s="34">
        <f>'3'!A20</f>
        <v>0</v>
      </c>
    </row>
    <row r="7" spans="2:5" ht="19.5" x14ac:dyDescent="0.55000000000000004">
      <c r="B7" s="34">
        <v>3</v>
      </c>
      <c r="C7" s="34" t="s">
        <v>579</v>
      </c>
      <c r="D7" s="35" t="s">
        <v>580</v>
      </c>
      <c r="E7" s="34">
        <f>'4'!A21</f>
        <v>0</v>
      </c>
    </row>
    <row r="8" spans="2:5" ht="19.5" x14ac:dyDescent="0.55000000000000004">
      <c r="B8" s="34">
        <v>4</v>
      </c>
      <c r="C8" s="34" t="s">
        <v>581</v>
      </c>
      <c r="D8" s="35" t="s">
        <v>582</v>
      </c>
      <c r="E8" s="34">
        <f>'5'!A29</f>
        <v>0</v>
      </c>
    </row>
    <row r="9" spans="2:5" ht="19.5" x14ac:dyDescent="0.55000000000000004">
      <c r="B9" s="34">
        <v>5</v>
      </c>
      <c r="C9" s="34" t="s">
        <v>583</v>
      </c>
      <c r="D9" s="35" t="s">
        <v>584</v>
      </c>
      <c r="E9" s="34">
        <f>'6'!A36</f>
        <v>0</v>
      </c>
    </row>
    <row r="10" spans="2:5" ht="19.5" x14ac:dyDescent="0.55000000000000004">
      <c r="B10" s="34">
        <v>6</v>
      </c>
      <c r="C10" s="34" t="s">
        <v>585</v>
      </c>
      <c r="D10" s="35" t="s">
        <v>586</v>
      </c>
      <c r="E10" s="34">
        <f>'7'!A39</f>
        <v>0</v>
      </c>
    </row>
    <row r="11" spans="2:5" ht="19.5" x14ac:dyDescent="0.55000000000000004">
      <c r="B11" s="34">
        <v>7</v>
      </c>
      <c r="C11" s="34" t="s">
        <v>587</v>
      </c>
      <c r="D11" s="35" t="s">
        <v>588</v>
      </c>
      <c r="E11" s="34">
        <f>'8'!A24</f>
        <v>0</v>
      </c>
    </row>
    <row r="12" spans="2:5" ht="19.5" x14ac:dyDescent="0.55000000000000004">
      <c r="B12" s="34">
        <v>8</v>
      </c>
      <c r="C12" s="34" t="s">
        <v>589</v>
      </c>
      <c r="D12" s="35" t="s">
        <v>590</v>
      </c>
      <c r="E12" s="34">
        <f>'9'!A20</f>
        <v>0</v>
      </c>
    </row>
    <row r="13" spans="2:5" ht="19.5" x14ac:dyDescent="0.55000000000000004">
      <c r="B13" s="34">
        <v>9</v>
      </c>
      <c r="C13" s="34" t="s">
        <v>591</v>
      </c>
      <c r="D13" s="35" t="s">
        <v>592</v>
      </c>
      <c r="E13" s="34">
        <f>'10'!A19</f>
        <v>0</v>
      </c>
    </row>
    <row r="14" spans="2:5" ht="19.5" x14ac:dyDescent="0.55000000000000004">
      <c r="B14" s="34">
        <v>10</v>
      </c>
      <c r="C14" s="34" t="s">
        <v>593</v>
      </c>
      <c r="D14" s="35" t="s">
        <v>594</v>
      </c>
      <c r="E14" s="34">
        <f>'11'!A43</f>
        <v>0</v>
      </c>
    </row>
    <row r="15" spans="2:5" ht="19.5" x14ac:dyDescent="0.55000000000000004">
      <c r="B15" s="34">
        <v>11</v>
      </c>
      <c r="C15" s="34" t="s">
        <v>595</v>
      </c>
      <c r="D15" s="35" t="s">
        <v>596</v>
      </c>
      <c r="E15" s="34">
        <f>'12'!A23</f>
        <v>0</v>
      </c>
    </row>
    <row r="16" spans="2:5" ht="19.5" x14ac:dyDescent="0.55000000000000004">
      <c r="B16" s="34">
        <v>12</v>
      </c>
      <c r="C16" s="34" t="s">
        <v>597</v>
      </c>
      <c r="D16" s="35" t="s">
        <v>598</v>
      </c>
      <c r="E16" s="34">
        <f>'13'!A45</f>
        <v>0</v>
      </c>
    </row>
    <row r="17" spans="2:5" ht="19.5" x14ac:dyDescent="0.55000000000000004">
      <c r="B17" s="36"/>
      <c r="C17" s="36"/>
      <c r="D17" s="37" t="s">
        <v>599</v>
      </c>
      <c r="E17" s="36">
        <f>SUM(E5:E16)</f>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zoomScale="80" zoomScaleNormal="80" workbookViewId="0">
      <selection activeCell="D4" sqref="D4"/>
    </sheetView>
  </sheetViews>
  <sheetFormatPr defaultRowHeight="12.75" x14ac:dyDescent="0.2"/>
  <cols>
    <col min="1" max="1" width="12.28515625" bestFit="1" customWidth="1"/>
    <col min="2" max="2" width="4.5703125" bestFit="1" customWidth="1"/>
    <col min="3" max="3" width="13.7109375" style="24" bestFit="1" customWidth="1"/>
    <col min="4" max="4" width="5.42578125" bestFit="1" customWidth="1"/>
    <col min="5" max="5" width="34.42578125" customWidth="1"/>
  </cols>
  <sheetData>
    <row r="1" spans="1:16" ht="5.85" customHeight="1" x14ac:dyDescent="0.2"/>
    <row r="2" spans="1:16" ht="22.9" customHeight="1" x14ac:dyDescent="0.2">
      <c r="F2" s="1" t="s">
        <v>353</v>
      </c>
    </row>
    <row r="3" spans="1:16" ht="23.65" customHeight="1" x14ac:dyDescent="0.2">
      <c r="D3" s="1" t="s">
        <v>600</v>
      </c>
      <c r="F3" s="1" t="s">
        <v>1</v>
      </c>
    </row>
    <row r="4" spans="1:16" ht="5.85" customHeight="1" x14ac:dyDescent="0.2">
      <c r="A4" s="2"/>
      <c r="B4" s="2"/>
      <c r="C4" s="25"/>
      <c r="D4" s="2"/>
      <c r="E4" s="2"/>
      <c r="F4" s="2"/>
    </row>
    <row r="5" spans="1:16" ht="28.9" customHeight="1" x14ac:dyDescent="0.2">
      <c r="A5" s="3" t="s">
        <v>2</v>
      </c>
      <c r="B5" s="4" t="s">
        <v>3</v>
      </c>
      <c r="C5" s="26" t="s">
        <v>4</v>
      </c>
      <c r="D5" s="4" t="s">
        <v>5</v>
      </c>
      <c r="E5" s="4" t="s">
        <v>6</v>
      </c>
      <c r="F5" s="4" t="s">
        <v>7</v>
      </c>
      <c r="H5" s="1"/>
      <c r="I5" s="1"/>
      <c r="J5" s="1"/>
      <c r="K5" s="1"/>
      <c r="L5" s="1"/>
      <c r="M5" s="1"/>
      <c r="N5" s="1"/>
      <c r="O5" s="1"/>
      <c r="P5" s="1"/>
    </row>
    <row r="6" spans="1:16" ht="19.149999999999999" customHeight="1" x14ac:dyDescent="0.2">
      <c r="A6" s="5">
        <f>B6*C6</f>
        <v>0</v>
      </c>
      <c r="B6" s="6"/>
      <c r="C6" s="27">
        <v>10921000</v>
      </c>
      <c r="D6" s="7" t="s">
        <v>218</v>
      </c>
      <c r="E6" s="8" t="s">
        <v>354</v>
      </c>
      <c r="F6" s="9" t="s">
        <v>355</v>
      </c>
      <c r="N6" s="1"/>
      <c r="P6" s="1"/>
    </row>
    <row r="7" spans="1:16" ht="19.899999999999999" customHeight="1" x14ac:dyDescent="0.2">
      <c r="A7" s="5">
        <f t="shared" ref="A7:A18" si="0">B7*C7</f>
        <v>0</v>
      </c>
      <c r="B7" s="6"/>
      <c r="C7" s="27">
        <v>32900</v>
      </c>
      <c r="D7" s="7" t="s">
        <v>8</v>
      </c>
      <c r="E7" s="8" t="s">
        <v>356</v>
      </c>
      <c r="F7" s="9" t="s">
        <v>357</v>
      </c>
    </row>
    <row r="8" spans="1:16" ht="19.149999999999999" customHeight="1" x14ac:dyDescent="0.2">
      <c r="A8" s="5">
        <f t="shared" si="0"/>
        <v>0</v>
      </c>
      <c r="B8" s="6"/>
      <c r="C8" s="27">
        <v>1354000</v>
      </c>
      <c r="D8" s="7" t="s">
        <v>218</v>
      </c>
      <c r="E8" s="8" t="s">
        <v>358</v>
      </c>
      <c r="F8" s="9" t="s">
        <v>359</v>
      </c>
    </row>
    <row r="9" spans="1:16" ht="36.950000000000003" customHeight="1" x14ac:dyDescent="0.2">
      <c r="A9" s="5">
        <f t="shared" si="0"/>
        <v>0</v>
      </c>
      <c r="B9" s="6"/>
      <c r="C9" s="27">
        <v>1692000</v>
      </c>
      <c r="D9" s="7" t="s">
        <v>218</v>
      </c>
      <c r="E9" s="8" t="s">
        <v>360</v>
      </c>
      <c r="F9" s="9" t="s">
        <v>361</v>
      </c>
    </row>
    <row r="10" spans="1:16" ht="36.950000000000003" customHeight="1" x14ac:dyDescent="0.2">
      <c r="A10" s="5">
        <f t="shared" si="0"/>
        <v>0</v>
      </c>
      <c r="B10" s="6"/>
      <c r="C10" s="27">
        <v>2031000</v>
      </c>
      <c r="D10" s="7" t="s">
        <v>218</v>
      </c>
      <c r="E10" s="8" t="s">
        <v>362</v>
      </c>
      <c r="F10" s="9" t="s">
        <v>363</v>
      </c>
    </row>
    <row r="11" spans="1:16" ht="19.899999999999999" customHeight="1" x14ac:dyDescent="0.2">
      <c r="A11" s="5">
        <f t="shared" si="0"/>
        <v>0</v>
      </c>
      <c r="B11" s="6"/>
      <c r="C11" s="27">
        <v>13855000</v>
      </c>
      <c r="D11" s="7" t="s">
        <v>218</v>
      </c>
      <c r="E11" s="8" t="s">
        <v>364</v>
      </c>
      <c r="F11" s="9" t="s">
        <v>365</v>
      </c>
    </row>
    <row r="12" spans="1:16" ht="19.149999999999999" customHeight="1" x14ac:dyDescent="0.2">
      <c r="A12" s="5">
        <f t="shared" si="0"/>
        <v>0</v>
      </c>
      <c r="B12" s="6"/>
      <c r="C12" s="27">
        <v>710500</v>
      </c>
      <c r="D12" s="7" t="s">
        <v>8</v>
      </c>
      <c r="E12" s="8" t="s">
        <v>366</v>
      </c>
      <c r="F12" s="9" t="s">
        <v>367</v>
      </c>
    </row>
    <row r="13" spans="1:16" ht="19.149999999999999" customHeight="1" x14ac:dyDescent="0.2">
      <c r="A13" s="5">
        <f t="shared" si="0"/>
        <v>0</v>
      </c>
      <c r="B13" s="6"/>
      <c r="C13" s="27">
        <v>13749000</v>
      </c>
      <c r="D13" s="7" t="s">
        <v>218</v>
      </c>
      <c r="E13" s="8" t="s">
        <v>368</v>
      </c>
      <c r="F13" s="9" t="s">
        <v>369</v>
      </c>
    </row>
    <row r="14" spans="1:16" ht="19.899999999999999" customHeight="1" x14ac:dyDescent="0.2">
      <c r="A14" s="5">
        <f t="shared" si="0"/>
        <v>0</v>
      </c>
      <c r="B14" s="6"/>
      <c r="C14" s="27">
        <v>8018000</v>
      </c>
      <c r="D14" s="7" t="s">
        <v>218</v>
      </c>
      <c r="E14" s="8" t="s">
        <v>370</v>
      </c>
      <c r="F14" s="9" t="s">
        <v>371</v>
      </c>
    </row>
    <row r="15" spans="1:16" ht="19.149999999999999" customHeight="1" x14ac:dyDescent="0.2">
      <c r="A15" s="5">
        <f t="shared" si="0"/>
        <v>0</v>
      </c>
      <c r="B15" s="6"/>
      <c r="C15" s="27">
        <v>8055000</v>
      </c>
      <c r="D15" s="7" t="s">
        <v>218</v>
      </c>
      <c r="E15" s="8" t="s">
        <v>372</v>
      </c>
      <c r="F15" s="9" t="s">
        <v>373</v>
      </c>
    </row>
    <row r="16" spans="1:16" ht="19.899999999999999" customHeight="1" x14ac:dyDescent="0.2">
      <c r="A16" s="5">
        <f t="shared" si="0"/>
        <v>0</v>
      </c>
      <c r="B16" s="6"/>
      <c r="C16" s="27">
        <v>1634000</v>
      </c>
      <c r="D16" s="7" t="s">
        <v>218</v>
      </c>
      <c r="E16" s="8" t="s">
        <v>374</v>
      </c>
      <c r="F16" s="9" t="s">
        <v>375</v>
      </c>
    </row>
    <row r="17" spans="1:6" ht="36.950000000000003" customHeight="1" x14ac:dyDescent="0.2">
      <c r="A17" s="5">
        <f t="shared" si="0"/>
        <v>0</v>
      </c>
      <c r="B17" s="6"/>
      <c r="C17" s="27">
        <v>245000</v>
      </c>
      <c r="D17" s="7" t="s">
        <v>8</v>
      </c>
      <c r="E17" s="8" t="s">
        <v>376</v>
      </c>
      <c r="F17" s="9" t="s">
        <v>377</v>
      </c>
    </row>
    <row r="18" spans="1:6" ht="36.950000000000003" customHeight="1" x14ac:dyDescent="0.2">
      <c r="A18" s="5">
        <f t="shared" si="0"/>
        <v>0</v>
      </c>
      <c r="B18" s="6"/>
      <c r="C18" s="27">
        <v>4009000</v>
      </c>
      <c r="D18" s="7" t="s">
        <v>218</v>
      </c>
      <c r="E18" s="8" t="s">
        <v>378</v>
      </c>
      <c r="F18" s="9" t="s">
        <v>379</v>
      </c>
    </row>
    <row r="19" spans="1:6" ht="73.900000000000006" customHeight="1" x14ac:dyDescent="0.2">
      <c r="A19" s="10">
        <f>SUM(A6:A18)</f>
        <v>0</v>
      </c>
      <c r="B19" s="11"/>
      <c r="C19" s="28"/>
      <c r="D19" s="11"/>
      <c r="E19" s="11"/>
      <c r="F19" s="11"/>
    </row>
    <row r="20" spans="1:6" ht="73.900000000000006" customHeight="1" x14ac:dyDescent="0.2"/>
    <row r="21" spans="1:6" ht="73.900000000000006" customHeight="1" x14ac:dyDescent="0.2"/>
    <row r="22" spans="1:6" ht="73.900000000000006" customHeight="1" x14ac:dyDescent="0.2"/>
    <row r="23" spans="1:6" ht="39.950000000000003" customHeight="1" x14ac:dyDescent="0.2"/>
    <row r="24" spans="1:6" ht="39.200000000000003" customHeight="1" x14ac:dyDescent="0.2"/>
    <row r="25" spans="1:6" ht="3" customHeight="1" x14ac:dyDescent="0.2"/>
    <row r="26" spans="1:6" ht="17.649999999999999" customHeight="1" x14ac:dyDescent="0.2">
      <c r="D26" s="38"/>
      <c r="E26" s="38"/>
    </row>
  </sheetData>
  <mergeCells count="1">
    <mergeCell ref="D26:E26"/>
  </mergeCells>
  <pageMargins left="0.39370078740157483" right="0.39370078740157483" top="0.39370078740157483" bottom="0.39370078740157483" header="0" footer="0"/>
  <pageSetup paperSize="0" orientation="portrait" horizontalDpi="0" verticalDpi="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abSelected="1" topLeftCell="A27" zoomScale="80" zoomScaleNormal="80" workbookViewId="0">
      <selection activeCell="D4" sqref="D4"/>
    </sheetView>
  </sheetViews>
  <sheetFormatPr defaultRowHeight="12.75" x14ac:dyDescent="0.2"/>
  <cols>
    <col min="1" max="1" width="12.28515625" bestFit="1" customWidth="1"/>
    <col min="2" max="2" width="4.5703125" bestFit="1" customWidth="1"/>
    <col min="3" max="3" width="13.7109375" style="24" bestFit="1" customWidth="1"/>
    <col min="4" max="4" width="7" bestFit="1" customWidth="1"/>
    <col min="5" max="5" width="38.7109375" customWidth="1"/>
  </cols>
  <sheetData>
    <row r="1" spans="1:16" ht="5.85" customHeight="1" x14ac:dyDescent="0.2"/>
    <row r="2" spans="1:16" ht="22.9" customHeight="1" x14ac:dyDescent="0.2">
      <c r="F2" s="1" t="s">
        <v>380</v>
      </c>
    </row>
    <row r="3" spans="1:16" ht="23.65" customHeight="1" x14ac:dyDescent="0.2">
      <c r="D3" s="1" t="s">
        <v>600</v>
      </c>
      <c r="F3" s="1" t="s">
        <v>1</v>
      </c>
    </row>
    <row r="4" spans="1:16" ht="5.85" customHeight="1" x14ac:dyDescent="0.2">
      <c r="A4" s="2"/>
      <c r="B4" s="2"/>
      <c r="C4" s="25"/>
      <c r="D4" s="2"/>
      <c r="E4" s="2"/>
      <c r="F4" s="2"/>
    </row>
    <row r="5" spans="1:16" ht="28.9" customHeight="1" x14ac:dyDescent="0.2">
      <c r="A5" s="3" t="s">
        <v>2</v>
      </c>
      <c r="B5" s="4" t="s">
        <v>3</v>
      </c>
      <c r="C5" s="26" t="s">
        <v>4</v>
      </c>
      <c r="D5" s="4" t="s">
        <v>5</v>
      </c>
      <c r="E5" s="4" t="s">
        <v>6</v>
      </c>
      <c r="F5" s="4" t="s">
        <v>7</v>
      </c>
      <c r="H5" s="1"/>
      <c r="I5" s="1"/>
      <c r="J5" s="1"/>
      <c r="K5" s="1"/>
      <c r="L5" s="1"/>
      <c r="M5" s="1"/>
      <c r="N5" s="1"/>
      <c r="O5" s="1"/>
      <c r="P5" s="1"/>
    </row>
    <row r="6" spans="1:16" ht="36.950000000000003" customHeight="1" x14ac:dyDescent="0.2">
      <c r="A6" s="5">
        <f>B6*C6</f>
        <v>0</v>
      </c>
      <c r="B6" s="6"/>
      <c r="C6" s="27">
        <v>215</v>
      </c>
      <c r="D6" s="7" t="s">
        <v>381</v>
      </c>
      <c r="E6" s="8" t="s">
        <v>382</v>
      </c>
      <c r="F6" s="9" t="s">
        <v>383</v>
      </c>
      <c r="N6" s="1"/>
      <c r="P6" s="1"/>
    </row>
    <row r="7" spans="1:16" ht="71.650000000000006" customHeight="1" x14ac:dyDescent="0.2">
      <c r="A7" s="5">
        <f t="shared" ref="A7:A42" si="0">B7*C7</f>
        <v>0</v>
      </c>
      <c r="B7" s="6"/>
      <c r="C7" s="27">
        <v>10300</v>
      </c>
      <c r="D7" s="7" t="s">
        <v>384</v>
      </c>
      <c r="E7" s="8" t="s">
        <v>385</v>
      </c>
      <c r="F7" s="9" t="s">
        <v>386</v>
      </c>
    </row>
    <row r="8" spans="1:16" ht="54.75" customHeight="1" x14ac:dyDescent="0.2">
      <c r="A8" s="5">
        <f t="shared" si="0"/>
        <v>0</v>
      </c>
      <c r="B8" s="6"/>
      <c r="C8" s="27">
        <v>34300</v>
      </c>
      <c r="D8" s="7" t="s">
        <v>384</v>
      </c>
      <c r="E8" s="8" t="s">
        <v>387</v>
      </c>
      <c r="F8" s="9" t="s">
        <v>388</v>
      </c>
    </row>
    <row r="9" spans="1:16" ht="54.75" customHeight="1" x14ac:dyDescent="0.2">
      <c r="A9" s="5">
        <f t="shared" si="0"/>
        <v>0</v>
      </c>
      <c r="B9" s="6"/>
      <c r="C9" s="27">
        <v>59000</v>
      </c>
      <c r="D9" s="7" t="s">
        <v>384</v>
      </c>
      <c r="E9" s="8" t="s">
        <v>389</v>
      </c>
      <c r="F9" s="9" t="s">
        <v>390</v>
      </c>
    </row>
    <row r="10" spans="1:16" ht="54" customHeight="1" x14ac:dyDescent="0.2">
      <c r="A10" s="5">
        <f t="shared" si="0"/>
        <v>0</v>
      </c>
      <c r="B10" s="6"/>
      <c r="C10" s="27">
        <v>93300</v>
      </c>
      <c r="D10" s="7" t="s">
        <v>384</v>
      </c>
      <c r="E10" s="8" t="s">
        <v>391</v>
      </c>
      <c r="F10" s="9" t="s">
        <v>392</v>
      </c>
    </row>
    <row r="11" spans="1:16" ht="36.950000000000003" customHeight="1" x14ac:dyDescent="0.2">
      <c r="A11" s="5">
        <f t="shared" si="0"/>
        <v>0</v>
      </c>
      <c r="B11" s="6"/>
      <c r="C11" s="27">
        <v>12600</v>
      </c>
      <c r="D11" s="7" t="s">
        <v>384</v>
      </c>
      <c r="E11" s="8" t="s">
        <v>393</v>
      </c>
      <c r="F11" s="9" t="s">
        <v>394</v>
      </c>
    </row>
    <row r="12" spans="1:16" ht="54.75" customHeight="1" x14ac:dyDescent="0.2">
      <c r="A12" s="5">
        <f t="shared" si="0"/>
        <v>0</v>
      </c>
      <c r="B12" s="6"/>
      <c r="C12" s="27">
        <v>53600</v>
      </c>
      <c r="D12" s="7" t="s">
        <v>384</v>
      </c>
      <c r="E12" s="8" t="s">
        <v>395</v>
      </c>
      <c r="F12" s="9" t="s">
        <v>396</v>
      </c>
    </row>
    <row r="13" spans="1:16" ht="54" customHeight="1" x14ac:dyDescent="0.2">
      <c r="A13" s="5">
        <f t="shared" si="0"/>
        <v>0</v>
      </c>
      <c r="B13" s="6"/>
      <c r="C13" s="27">
        <v>148500</v>
      </c>
      <c r="D13" s="7" t="s">
        <v>384</v>
      </c>
      <c r="E13" s="8" t="s">
        <v>397</v>
      </c>
      <c r="F13" s="9" t="s">
        <v>398</v>
      </c>
    </row>
    <row r="14" spans="1:16" ht="54.75" customHeight="1" x14ac:dyDescent="0.2">
      <c r="A14" s="5">
        <f t="shared" si="0"/>
        <v>0</v>
      </c>
      <c r="B14" s="6"/>
      <c r="C14" s="27">
        <v>258500</v>
      </c>
      <c r="D14" s="7" t="s">
        <v>384</v>
      </c>
      <c r="E14" s="8" t="s">
        <v>399</v>
      </c>
      <c r="F14" s="9" t="s">
        <v>400</v>
      </c>
    </row>
    <row r="15" spans="1:16" ht="54.75" customHeight="1" x14ac:dyDescent="0.2">
      <c r="A15" s="5">
        <f t="shared" si="0"/>
        <v>0</v>
      </c>
      <c r="B15" s="6"/>
      <c r="C15" s="27">
        <v>31000</v>
      </c>
      <c r="D15" s="7" t="s">
        <v>384</v>
      </c>
      <c r="E15" s="8" t="s">
        <v>401</v>
      </c>
      <c r="F15" s="9" t="s">
        <v>402</v>
      </c>
    </row>
    <row r="16" spans="1:16" ht="54" customHeight="1" x14ac:dyDescent="0.2">
      <c r="A16" s="5">
        <f t="shared" si="0"/>
        <v>0</v>
      </c>
      <c r="B16" s="6"/>
      <c r="C16" s="27">
        <v>8160</v>
      </c>
      <c r="D16" s="7" t="s">
        <v>384</v>
      </c>
      <c r="E16" s="8" t="s">
        <v>403</v>
      </c>
      <c r="F16" s="9" t="s">
        <v>404</v>
      </c>
    </row>
    <row r="17" spans="1:6" ht="36.950000000000003" customHeight="1" x14ac:dyDescent="0.2">
      <c r="A17" s="5">
        <f t="shared" si="0"/>
        <v>0</v>
      </c>
      <c r="B17" s="6"/>
      <c r="C17" s="27">
        <v>40500</v>
      </c>
      <c r="D17" s="7" t="s">
        <v>384</v>
      </c>
      <c r="E17" s="8" t="s">
        <v>405</v>
      </c>
      <c r="F17" s="9" t="s">
        <v>406</v>
      </c>
    </row>
    <row r="18" spans="1:6" ht="36.950000000000003" customHeight="1" x14ac:dyDescent="0.2">
      <c r="A18" s="5">
        <f t="shared" si="0"/>
        <v>0</v>
      </c>
      <c r="B18" s="6"/>
      <c r="C18" s="27">
        <v>134000</v>
      </c>
      <c r="D18" s="7" t="s">
        <v>384</v>
      </c>
      <c r="E18" s="8" t="s">
        <v>407</v>
      </c>
      <c r="F18" s="9" t="s">
        <v>408</v>
      </c>
    </row>
    <row r="19" spans="1:6" ht="36.950000000000003" customHeight="1" x14ac:dyDescent="0.2">
      <c r="A19" s="5">
        <f t="shared" si="0"/>
        <v>0</v>
      </c>
      <c r="B19" s="6"/>
      <c r="C19" s="27">
        <v>214500</v>
      </c>
      <c r="D19" s="7" t="s">
        <v>384</v>
      </c>
      <c r="E19" s="8" t="s">
        <v>409</v>
      </c>
      <c r="F19" s="9" t="s">
        <v>410</v>
      </c>
    </row>
    <row r="20" spans="1:6" ht="54.75" customHeight="1" x14ac:dyDescent="0.2">
      <c r="A20" s="5">
        <f t="shared" si="0"/>
        <v>0</v>
      </c>
      <c r="B20" s="6"/>
      <c r="C20" s="27">
        <v>24100</v>
      </c>
      <c r="D20" s="7" t="s">
        <v>384</v>
      </c>
      <c r="E20" s="8" t="s">
        <v>411</v>
      </c>
      <c r="F20" s="9" t="s">
        <v>412</v>
      </c>
    </row>
    <row r="21" spans="1:6" ht="36.950000000000003" customHeight="1" x14ac:dyDescent="0.2">
      <c r="A21" s="5">
        <f t="shared" si="0"/>
        <v>0</v>
      </c>
      <c r="B21" s="6"/>
      <c r="C21" s="27">
        <v>210000</v>
      </c>
      <c r="D21" s="7" t="s">
        <v>8</v>
      </c>
      <c r="E21" s="8" t="s">
        <v>413</v>
      </c>
      <c r="F21" s="9" t="s">
        <v>414</v>
      </c>
    </row>
    <row r="22" spans="1:6" ht="36.950000000000003" customHeight="1" x14ac:dyDescent="0.2">
      <c r="A22" s="5">
        <f t="shared" si="0"/>
        <v>0</v>
      </c>
      <c r="B22" s="6"/>
      <c r="C22" s="27">
        <v>376500</v>
      </c>
      <c r="D22" s="7" t="s">
        <v>8</v>
      </c>
      <c r="E22" s="8" t="s">
        <v>415</v>
      </c>
      <c r="F22" s="9" t="s">
        <v>416</v>
      </c>
    </row>
    <row r="23" spans="1:6" ht="36.950000000000003" customHeight="1" x14ac:dyDescent="0.2">
      <c r="A23" s="5">
        <f t="shared" si="0"/>
        <v>0</v>
      </c>
      <c r="B23" s="6"/>
      <c r="C23" s="27">
        <v>875500</v>
      </c>
      <c r="D23" s="7" t="s">
        <v>8</v>
      </c>
      <c r="E23" s="8" t="s">
        <v>417</v>
      </c>
      <c r="F23" s="9" t="s">
        <v>418</v>
      </c>
    </row>
    <row r="24" spans="1:6" ht="36.950000000000003" customHeight="1" x14ac:dyDescent="0.2">
      <c r="A24" s="5">
        <f t="shared" si="0"/>
        <v>0</v>
      </c>
      <c r="B24" s="6"/>
      <c r="C24" s="27">
        <v>470000</v>
      </c>
      <c r="D24" s="7" t="s">
        <v>8</v>
      </c>
      <c r="E24" s="8" t="s">
        <v>419</v>
      </c>
      <c r="F24" s="9" t="s">
        <v>420</v>
      </c>
    </row>
    <row r="25" spans="1:6" ht="36.950000000000003" customHeight="1" x14ac:dyDescent="0.2">
      <c r="A25" s="5">
        <f t="shared" si="0"/>
        <v>0</v>
      </c>
      <c r="B25" s="6"/>
      <c r="C25" s="27">
        <v>1176000</v>
      </c>
      <c r="D25" s="7" t="s">
        <v>8</v>
      </c>
      <c r="E25" s="8" t="s">
        <v>421</v>
      </c>
      <c r="F25" s="9" t="s">
        <v>422</v>
      </c>
    </row>
    <row r="26" spans="1:6" ht="36.950000000000003" customHeight="1" x14ac:dyDescent="0.2">
      <c r="A26" s="5">
        <f t="shared" si="0"/>
        <v>0</v>
      </c>
      <c r="B26" s="6"/>
      <c r="C26" s="27">
        <v>857500</v>
      </c>
      <c r="D26" s="7" t="s">
        <v>8</v>
      </c>
      <c r="E26" s="8" t="s">
        <v>423</v>
      </c>
      <c r="F26" s="9" t="s">
        <v>424</v>
      </c>
    </row>
    <row r="27" spans="1:6" ht="36.950000000000003" customHeight="1" x14ac:dyDescent="0.2">
      <c r="A27" s="5">
        <f t="shared" si="0"/>
        <v>0</v>
      </c>
      <c r="B27" s="6"/>
      <c r="C27" s="27">
        <v>39300</v>
      </c>
      <c r="D27" s="7" t="s">
        <v>8</v>
      </c>
      <c r="E27" s="8" t="s">
        <v>425</v>
      </c>
      <c r="F27" s="9" t="s">
        <v>426</v>
      </c>
    </row>
    <row r="28" spans="1:6" ht="36.950000000000003" customHeight="1" x14ac:dyDescent="0.2">
      <c r="A28" s="5">
        <f t="shared" si="0"/>
        <v>0</v>
      </c>
      <c r="B28" s="6"/>
      <c r="C28" s="27">
        <v>71300</v>
      </c>
      <c r="D28" s="7" t="s">
        <v>8</v>
      </c>
      <c r="E28" s="8" t="s">
        <v>427</v>
      </c>
      <c r="F28" s="9" t="s">
        <v>428</v>
      </c>
    </row>
    <row r="29" spans="1:6" ht="36.950000000000003" customHeight="1" x14ac:dyDescent="0.2">
      <c r="A29" s="5">
        <f t="shared" si="0"/>
        <v>0</v>
      </c>
      <c r="B29" s="6"/>
      <c r="C29" s="27">
        <v>2200</v>
      </c>
      <c r="D29" s="7" t="s">
        <v>8</v>
      </c>
      <c r="E29" s="8" t="s">
        <v>429</v>
      </c>
      <c r="F29" s="9" t="s">
        <v>430</v>
      </c>
    </row>
    <row r="30" spans="1:6" ht="36.950000000000003" customHeight="1" x14ac:dyDescent="0.2">
      <c r="A30" s="5">
        <f t="shared" si="0"/>
        <v>0</v>
      </c>
      <c r="B30" s="6"/>
      <c r="C30" s="27">
        <v>199500</v>
      </c>
      <c r="D30" s="7" t="s">
        <v>8</v>
      </c>
      <c r="E30" s="8" t="s">
        <v>431</v>
      </c>
      <c r="F30" s="9" t="s">
        <v>432</v>
      </c>
    </row>
    <row r="31" spans="1:6" ht="36.950000000000003" customHeight="1" x14ac:dyDescent="0.2">
      <c r="A31" s="5">
        <f t="shared" si="0"/>
        <v>0</v>
      </c>
      <c r="B31" s="6"/>
      <c r="C31" s="27">
        <v>262000</v>
      </c>
      <c r="D31" s="7" t="s">
        <v>8</v>
      </c>
      <c r="E31" s="8" t="s">
        <v>433</v>
      </c>
      <c r="F31" s="9" t="s">
        <v>434</v>
      </c>
    </row>
    <row r="32" spans="1:6" ht="36.950000000000003" customHeight="1" x14ac:dyDescent="0.2">
      <c r="A32" s="5">
        <f t="shared" si="0"/>
        <v>0</v>
      </c>
      <c r="B32" s="6"/>
      <c r="C32" s="27">
        <v>11600</v>
      </c>
      <c r="D32" s="7" t="s">
        <v>8</v>
      </c>
      <c r="E32" s="8" t="s">
        <v>435</v>
      </c>
      <c r="F32" s="9" t="s">
        <v>436</v>
      </c>
    </row>
    <row r="33" spans="1:6" ht="36.950000000000003" customHeight="1" x14ac:dyDescent="0.2">
      <c r="A33" s="5">
        <f t="shared" si="0"/>
        <v>0</v>
      </c>
      <c r="B33" s="6"/>
      <c r="C33" s="27">
        <v>295000</v>
      </c>
      <c r="D33" s="7" t="s">
        <v>381</v>
      </c>
      <c r="E33" s="8" t="s">
        <v>437</v>
      </c>
      <c r="F33" s="9" t="s">
        <v>438</v>
      </c>
    </row>
    <row r="34" spans="1:6" ht="36.950000000000003" customHeight="1" x14ac:dyDescent="0.2">
      <c r="A34" s="5">
        <f t="shared" si="0"/>
        <v>0</v>
      </c>
      <c r="B34" s="6"/>
      <c r="C34" s="27">
        <v>334500</v>
      </c>
      <c r="D34" s="7" t="s">
        <v>381</v>
      </c>
      <c r="E34" s="8" t="s">
        <v>439</v>
      </c>
      <c r="F34" s="9" t="s">
        <v>440</v>
      </c>
    </row>
    <row r="35" spans="1:6" ht="19.149999999999999" customHeight="1" x14ac:dyDescent="0.2">
      <c r="A35" s="5">
        <f t="shared" si="0"/>
        <v>0</v>
      </c>
      <c r="B35" s="6"/>
      <c r="C35" s="27">
        <v>92400</v>
      </c>
      <c r="D35" s="7" t="s">
        <v>105</v>
      </c>
      <c r="E35" s="8" t="s">
        <v>441</v>
      </c>
      <c r="F35" s="9" t="s">
        <v>442</v>
      </c>
    </row>
    <row r="36" spans="1:6" ht="36.950000000000003" customHeight="1" x14ac:dyDescent="0.2">
      <c r="A36" s="5">
        <f t="shared" si="0"/>
        <v>0</v>
      </c>
      <c r="B36" s="6"/>
      <c r="C36" s="27">
        <v>158000</v>
      </c>
      <c r="D36" s="7" t="s">
        <v>105</v>
      </c>
      <c r="E36" s="8" t="s">
        <v>443</v>
      </c>
      <c r="F36" s="9" t="s">
        <v>444</v>
      </c>
    </row>
    <row r="37" spans="1:6" ht="36.950000000000003" customHeight="1" x14ac:dyDescent="0.2">
      <c r="A37" s="5">
        <f t="shared" si="0"/>
        <v>0</v>
      </c>
      <c r="B37" s="6"/>
      <c r="C37" s="27">
        <v>135000</v>
      </c>
      <c r="D37" s="7" t="s">
        <v>105</v>
      </c>
      <c r="E37" s="8" t="s">
        <v>445</v>
      </c>
      <c r="F37" s="9" t="s">
        <v>446</v>
      </c>
    </row>
    <row r="38" spans="1:6" ht="36.950000000000003" customHeight="1" x14ac:dyDescent="0.2">
      <c r="A38" s="5">
        <f t="shared" si="0"/>
        <v>0</v>
      </c>
      <c r="B38" s="6"/>
      <c r="C38" s="27">
        <v>112500</v>
      </c>
      <c r="D38" s="7" t="s">
        <v>105</v>
      </c>
      <c r="E38" s="8" t="s">
        <v>447</v>
      </c>
      <c r="F38" s="9" t="s">
        <v>448</v>
      </c>
    </row>
    <row r="39" spans="1:6" ht="19.149999999999999" customHeight="1" x14ac:dyDescent="0.2">
      <c r="A39" s="5">
        <f t="shared" si="0"/>
        <v>0</v>
      </c>
      <c r="B39" s="6"/>
      <c r="C39" s="27">
        <v>1257000</v>
      </c>
      <c r="D39" s="7" t="s">
        <v>105</v>
      </c>
      <c r="E39" s="8" t="s">
        <v>449</v>
      </c>
      <c r="F39" s="9" t="s">
        <v>450</v>
      </c>
    </row>
    <row r="40" spans="1:6" ht="19.899999999999999" customHeight="1" x14ac:dyDescent="0.2">
      <c r="A40" s="5">
        <f t="shared" si="0"/>
        <v>0</v>
      </c>
      <c r="B40" s="6"/>
      <c r="C40" s="27">
        <v>1961000</v>
      </c>
      <c r="D40" s="7" t="s">
        <v>105</v>
      </c>
      <c r="E40" s="8" t="s">
        <v>451</v>
      </c>
      <c r="F40" s="9" t="s">
        <v>452</v>
      </c>
    </row>
    <row r="41" spans="1:6" ht="19.149999999999999" customHeight="1" x14ac:dyDescent="0.2">
      <c r="A41" s="5">
        <f t="shared" si="0"/>
        <v>0</v>
      </c>
      <c r="B41" s="6"/>
      <c r="C41" s="27">
        <v>314500</v>
      </c>
      <c r="D41" s="7" t="s">
        <v>105</v>
      </c>
      <c r="E41" s="8" t="s">
        <v>453</v>
      </c>
      <c r="F41" s="9" t="s">
        <v>454</v>
      </c>
    </row>
    <row r="42" spans="1:6" ht="54.75" customHeight="1" x14ac:dyDescent="0.2">
      <c r="A42" s="5">
        <f t="shared" si="0"/>
        <v>0</v>
      </c>
      <c r="B42" s="6"/>
      <c r="C42" s="27">
        <v>2600</v>
      </c>
      <c r="D42" s="7" t="s">
        <v>227</v>
      </c>
      <c r="E42" s="8" t="s">
        <v>455</v>
      </c>
      <c r="F42" s="9" t="s">
        <v>456</v>
      </c>
    </row>
    <row r="43" spans="1:6" ht="73.900000000000006" customHeight="1" x14ac:dyDescent="0.2">
      <c r="A43" s="10">
        <f>SUM(A6:A42)</f>
        <v>0</v>
      </c>
      <c r="B43" s="11"/>
      <c r="C43" s="28"/>
      <c r="D43" s="11"/>
      <c r="E43" s="11"/>
      <c r="F43" s="11"/>
    </row>
    <row r="44" spans="1:6" ht="73.900000000000006" customHeight="1" x14ac:dyDescent="0.2"/>
    <row r="45" spans="1:6" ht="73.900000000000006" customHeight="1" x14ac:dyDescent="0.2"/>
    <row r="46" spans="1:6" ht="73.900000000000006" customHeight="1" x14ac:dyDescent="0.2"/>
    <row r="47" spans="1:6" ht="73.900000000000006" customHeight="1" x14ac:dyDescent="0.2"/>
    <row r="48" spans="1:6" ht="73.900000000000006" customHeight="1" x14ac:dyDescent="0.2"/>
    <row r="49" spans="4:5" ht="52.5" customHeight="1" x14ac:dyDescent="0.2"/>
    <row r="50" spans="4:5" ht="52.5" customHeight="1" x14ac:dyDescent="0.2"/>
    <row r="51" spans="4:5" ht="3" customHeight="1" x14ac:dyDescent="0.2"/>
    <row r="52" spans="4:5" ht="17.649999999999999" customHeight="1" x14ac:dyDescent="0.2">
      <c r="D52" s="38"/>
      <c r="E52" s="38"/>
    </row>
  </sheetData>
  <mergeCells count="1">
    <mergeCell ref="D52:E52"/>
  </mergeCells>
  <pageMargins left="0.39370078740157483" right="0.39370078740157483" top="0.39370078740157483" bottom="0.39370078740157483" header="0" footer="0"/>
  <pageSetup paperSize="0" orientation="portrait" horizontalDpi="0" verticalDpi="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topLeftCell="A11" zoomScale="80" zoomScaleNormal="80" workbookViewId="0">
      <selection activeCell="D4" sqref="D4"/>
    </sheetView>
  </sheetViews>
  <sheetFormatPr defaultRowHeight="12.75" x14ac:dyDescent="0.2"/>
  <cols>
    <col min="1" max="1" width="12.28515625" bestFit="1" customWidth="1"/>
    <col min="2" max="2" width="4.5703125" bestFit="1" customWidth="1"/>
    <col min="3" max="3" width="13.7109375" style="24" bestFit="1" customWidth="1"/>
    <col min="4" max="4" width="7" bestFit="1" customWidth="1"/>
    <col min="5" max="5" width="43.140625" customWidth="1"/>
  </cols>
  <sheetData>
    <row r="1" spans="1:16" ht="5.85" customHeight="1" x14ac:dyDescent="0.2"/>
    <row r="2" spans="1:16" ht="22.9" customHeight="1" x14ac:dyDescent="0.2">
      <c r="F2" s="1" t="s">
        <v>457</v>
      </c>
    </row>
    <row r="3" spans="1:16" ht="23.65" customHeight="1" x14ac:dyDescent="0.2">
      <c r="D3" s="1" t="s">
        <v>600</v>
      </c>
      <c r="F3" s="1" t="s">
        <v>1</v>
      </c>
    </row>
    <row r="4" spans="1:16" ht="5.85" customHeight="1" x14ac:dyDescent="0.2">
      <c r="A4" s="2"/>
      <c r="B4" s="2"/>
      <c r="C4" s="25"/>
      <c r="D4" s="2"/>
      <c r="E4" s="2"/>
      <c r="F4" s="2"/>
    </row>
    <row r="5" spans="1:16" ht="28.9" customHeight="1" x14ac:dyDescent="0.2">
      <c r="A5" s="3" t="s">
        <v>2</v>
      </c>
      <c r="B5" s="4" t="s">
        <v>3</v>
      </c>
      <c r="C5" s="26" t="s">
        <v>4</v>
      </c>
      <c r="D5" s="4" t="s">
        <v>5</v>
      </c>
      <c r="E5" s="4" t="s">
        <v>6</v>
      </c>
      <c r="F5" s="4" t="s">
        <v>7</v>
      </c>
      <c r="H5" s="1"/>
      <c r="I5" s="1"/>
      <c r="J5" s="1"/>
      <c r="K5" s="1"/>
      <c r="L5" s="1"/>
      <c r="M5" s="1"/>
      <c r="N5" s="1"/>
      <c r="O5" s="1"/>
      <c r="P5" s="1"/>
    </row>
    <row r="6" spans="1:16" ht="36.950000000000003" customHeight="1" x14ac:dyDescent="0.2">
      <c r="A6" s="5">
        <f>B6*C6</f>
        <v>0</v>
      </c>
      <c r="B6" s="6"/>
      <c r="C6" s="27">
        <v>156500</v>
      </c>
      <c r="D6" s="7" t="s">
        <v>105</v>
      </c>
      <c r="E6" s="8" t="s">
        <v>458</v>
      </c>
      <c r="F6" s="9" t="s">
        <v>459</v>
      </c>
      <c r="N6" s="1"/>
      <c r="P6" s="1"/>
    </row>
    <row r="7" spans="1:16" ht="36.950000000000003" customHeight="1" x14ac:dyDescent="0.2">
      <c r="A7" s="5">
        <f t="shared" ref="A7:A22" si="0">B7*C7</f>
        <v>0</v>
      </c>
      <c r="B7" s="6"/>
      <c r="C7" s="27">
        <v>68700</v>
      </c>
      <c r="D7" s="7" t="s">
        <v>105</v>
      </c>
      <c r="E7" s="8" t="s">
        <v>460</v>
      </c>
      <c r="F7" s="9" t="s">
        <v>461</v>
      </c>
    </row>
    <row r="8" spans="1:16" ht="36.950000000000003" customHeight="1" x14ac:dyDescent="0.2">
      <c r="A8" s="5">
        <f t="shared" si="0"/>
        <v>0</v>
      </c>
      <c r="B8" s="6"/>
      <c r="C8" s="27">
        <v>156000</v>
      </c>
      <c r="D8" s="7" t="s">
        <v>105</v>
      </c>
      <c r="E8" s="8" t="s">
        <v>462</v>
      </c>
      <c r="F8" s="9" t="s">
        <v>463</v>
      </c>
    </row>
    <row r="9" spans="1:16" ht="36.950000000000003" customHeight="1" x14ac:dyDescent="0.2">
      <c r="A9" s="5">
        <f t="shared" si="0"/>
        <v>0</v>
      </c>
      <c r="B9" s="6"/>
      <c r="C9" s="27">
        <v>1509000</v>
      </c>
      <c r="D9" s="7" t="s">
        <v>105</v>
      </c>
      <c r="E9" s="8" t="s">
        <v>464</v>
      </c>
      <c r="F9" s="9" t="s">
        <v>465</v>
      </c>
    </row>
    <row r="10" spans="1:16" ht="71.650000000000006" customHeight="1" x14ac:dyDescent="0.2">
      <c r="A10" s="5">
        <f t="shared" si="0"/>
        <v>0</v>
      </c>
      <c r="B10" s="6"/>
      <c r="C10" s="27">
        <v>55400</v>
      </c>
      <c r="D10" s="7" t="s">
        <v>105</v>
      </c>
      <c r="E10" s="8" t="s">
        <v>466</v>
      </c>
      <c r="F10" s="9" t="s">
        <v>467</v>
      </c>
    </row>
    <row r="11" spans="1:16" ht="54.75" customHeight="1" x14ac:dyDescent="0.2">
      <c r="A11" s="5">
        <f t="shared" si="0"/>
        <v>0</v>
      </c>
      <c r="B11" s="6"/>
      <c r="C11" s="27">
        <v>137500</v>
      </c>
      <c r="D11" s="7" t="s">
        <v>105</v>
      </c>
      <c r="E11" s="8" t="s">
        <v>468</v>
      </c>
      <c r="F11" s="9" t="s">
        <v>469</v>
      </c>
    </row>
    <row r="12" spans="1:16" ht="54.75" customHeight="1" x14ac:dyDescent="0.2">
      <c r="A12" s="5">
        <f t="shared" si="0"/>
        <v>0</v>
      </c>
      <c r="B12" s="6"/>
      <c r="C12" s="27">
        <v>739000</v>
      </c>
      <c r="D12" s="7" t="s">
        <v>105</v>
      </c>
      <c r="E12" s="8" t="s">
        <v>470</v>
      </c>
      <c r="F12" s="9" t="s">
        <v>471</v>
      </c>
    </row>
    <row r="13" spans="1:16" ht="71.650000000000006" customHeight="1" x14ac:dyDescent="0.2">
      <c r="A13" s="5">
        <f t="shared" si="0"/>
        <v>0</v>
      </c>
      <c r="B13" s="6"/>
      <c r="C13" s="27">
        <v>99500</v>
      </c>
      <c r="D13" s="7" t="s">
        <v>105</v>
      </c>
      <c r="E13" s="8" t="s">
        <v>472</v>
      </c>
      <c r="F13" s="9" t="s">
        <v>473</v>
      </c>
    </row>
    <row r="14" spans="1:16" ht="54" customHeight="1" x14ac:dyDescent="0.2">
      <c r="A14" s="5">
        <f t="shared" si="0"/>
        <v>0</v>
      </c>
      <c r="B14" s="6"/>
      <c r="C14" s="27">
        <v>153500</v>
      </c>
      <c r="D14" s="7" t="s">
        <v>105</v>
      </c>
      <c r="E14" s="8" t="s">
        <v>474</v>
      </c>
      <c r="F14" s="9" t="s">
        <v>475</v>
      </c>
    </row>
    <row r="15" spans="1:16" ht="36.950000000000003" customHeight="1" x14ac:dyDescent="0.2">
      <c r="A15" s="5">
        <f t="shared" si="0"/>
        <v>0</v>
      </c>
      <c r="B15" s="6"/>
      <c r="C15" s="27">
        <v>107500</v>
      </c>
      <c r="D15" s="7" t="s">
        <v>105</v>
      </c>
      <c r="E15" s="8" t="s">
        <v>476</v>
      </c>
      <c r="F15" s="9" t="s">
        <v>477</v>
      </c>
    </row>
    <row r="16" spans="1:16" ht="36.950000000000003" customHeight="1" x14ac:dyDescent="0.2">
      <c r="A16" s="5">
        <f t="shared" si="0"/>
        <v>0</v>
      </c>
      <c r="B16" s="6"/>
      <c r="C16" s="27">
        <v>5300</v>
      </c>
      <c r="D16" s="7" t="s">
        <v>381</v>
      </c>
      <c r="E16" s="8" t="s">
        <v>478</v>
      </c>
      <c r="F16" s="9" t="s">
        <v>479</v>
      </c>
    </row>
    <row r="17" spans="1:6" ht="36.950000000000003" customHeight="1" x14ac:dyDescent="0.2">
      <c r="A17" s="5">
        <f t="shared" si="0"/>
        <v>0</v>
      </c>
      <c r="B17" s="6"/>
      <c r="C17" s="27">
        <v>77100</v>
      </c>
      <c r="D17" s="7" t="s">
        <v>105</v>
      </c>
      <c r="E17" s="8" t="s">
        <v>480</v>
      </c>
      <c r="F17" s="9" t="s">
        <v>481</v>
      </c>
    </row>
    <row r="18" spans="1:6" ht="36.950000000000003" customHeight="1" x14ac:dyDescent="0.2">
      <c r="A18" s="5">
        <f t="shared" si="0"/>
        <v>0</v>
      </c>
      <c r="B18" s="6"/>
      <c r="C18" s="27">
        <v>281000</v>
      </c>
      <c r="D18" s="7" t="s">
        <v>105</v>
      </c>
      <c r="E18" s="8" t="s">
        <v>482</v>
      </c>
      <c r="F18" s="9" t="s">
        <v>483</v>
      </c>
    </row>
    <row r="19" spans="1:6" ht="54.75" customHeight="1" x14ac:dyDescent="0.2">
      <c r="A19" s="5">
        <f t="shared" si="0"/>
        <v>0</v>
      </c>
      <c r="B19" s="6"/>
      <c r="C19" s="27">
        <v>41100</v>
      </c>
      <c r="D19" s="7" t="s">
        <v>105</v>
      </c>
      <c r="E19" s="8" t="s">
        <v>484</v>
      </c>
      <c r="F19" s="9" t="s">
        <v>485</v>
      </c>
    </row>
    <row r="20" spans="1:6" ht="54.75" customHeight="1" x14ac:dyDescent="0.2">
      <c r="A20" s="5">
        <f t="shared" si="0"/>
        <v>0</v>
      </c>
      <c r="B20" s="6"/>
      <c r="C20" s="27">
        <v>40000</v>
      </c>
      <c r="D20" s="7" t="s">
        <v>105</v>
      </c>
      <c r="E20" s="8" t="s">
        <v>486</v>
      </c>
      <c r="F20" s="9" t="s">
        <v>487</v>
      </c>
    </row>
    <row r="21" spans="1:6" ht="36.950000000000003" customHeight="1" x14ac:dyDescent="0.2">
      <c r="A21" s="5">
        <f t="shared" si="0"/>
        <v>0</v>
      </c>
      <c r="B21" s="6"/>
      <c r="C21" s="27">
        <v>8250</v>
      </c>
      <c r="D21" s="7" t="s">
        <v>381</v>
      </c>
      <c r="E21" s="8" t="s">
        <v>488</v>
      </c>
      <c r="F21" s="9" t="s">
        <v>489</v>
      </c>
    </row>
    <row r="22" spans="1:6" ht="36.950000000000003" customHeight="1" x14ac:dyDescent="0.2">
      <c r="A22" s="5">
        <f t="shared" si="0"/>
        <v>0</v>
      </c>
      <c r="B22" s="6"/>
      <c r="C22" s="27">
        <v>77900</v>
      </c>
      <c r="D22" s="7" t="s">
        <v>105</v>
      </c>
      <c r="E22" s="8" t="s">
        <v>490</v>
      </c>
      <c r="F22" s="9" t="s">
        <v>491</v>
      </c>
    </row>
    <row r="23" spans="1:6" ht="73.900000000000006" customHeight="1" x14ac:dyDescent="0.2">
      <c r="A23" s="10">
        <f>SUM(A6:A22)</f>
        <v>0</v>
      </c>
      <c r="B23" s="11"/>
      <c r="C23" s="28"/>
      <c r="D23" s="11"/>
      <c r="E23" s="11"/>
      <c r="F23" s="11"/>
    </row>
    <row r="24" spans="1:6" ht="73.900000000000006" customHeight="1" x14ac:dyDescent="0.2"/>
    <row r="25" spans="1:6" ht="73.900000000000006" customHeight="1" x14ac:dyDescent="0.2"/>
    <row r="26" spans="1:6" ht="73.900000000000006" customHeight="1" x14ac:dyDescent="0.2"/>
    <row r="27" spans="1:6" ht="73.900000000000006" customHeight="1" x14ac:dyDescent="0.2"/>
    <row r="28" spans="1:6" ht="73.900000000000006" customHeight="1" x14ac:dyDescent="0.2"/>
    <row r="29" spans="1:6" ht="63.6" customHeight="1" x14ac:dyDescent="0.2"/>
    <row r="30" spans="1:6" ht="62.85" customHeight="1" x14ac:dyDescent="0.2"/>
    <row r="31" spans="1:6" ht="3" customHeight="1" x14ac:dyDescent="0.2"/>
    <row r="32" spans="1:6" ht="17.649999999999999" customHeight="1" x14ac:dyDescent="0.2">
      <c r="D32" s="38"/>
      <c r="E32" s="38"/>
    </row>
  </sheetData>
  <mergeCells count="1">
    <mergeCell ref="D32:E32"/>
  </mergeCells>
  <pageMargins left="0.39370078740157483" right="0.39370078740157483" top="0.39370078740157483" bottom="0.39370078740157483" header="0" footer="0"/>
  <pageSetup paperSize="0" orientation="portrait" horizontalDpi="0" verticalDpi="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zoomScale="80" zoomScaleNormal="80" workbookViewId="0">
      <selection activeCell="D4" sqref="D4"/>
    </sheetView>
  </sheetViews>
  <sheetFormatPr defaultRowHeight="12.75" x14ac:dyDescent="0.2"/>
  <cols>
    <col min="1" max="1" width="12.28515625" style="12" bestFit="1" customWidth="1"/>
    <col min="2" max="2" width="4.5703125" style="12" bestFit="1" customWidth="1"/>
    <col min="3" max="3" width="13.7109375" style="29" bestFit="1" customWidth="1"/>
    <col min="4" max="4" width="11.5703125" style="12" bestFit="1" customWidth="1"/>
    <col min="5" max="5" width="34.7109375" style="12" customWidth="1"/>
    <col min="6" max="16384" width="9.140625" style="12"/>
  </cols>
  <sheetData>
    <row r="1" spans="1:16" ht="5.85" customHeight="1" x14ac:dyDescent="0.2"/>
    <row r="2" spans="1:16" ht="22.9" customHeight="1" x14ac:dyDescent="0.2">
      <c r="F2" s="13" t="s">
        <v>492</v>
      </c>
    </row>
    <row r="3" spans="1:16" ht="23.65" customHeight="1" x14ac:dyDescent="0.2">
      <c r="D3" s="13" t="s">
        <v>600</v>
      </c>
      <c r="F3" s="13" t="s">
        <v>1</v>
      </c>
    </row>
    <row r="4" spans="1:16" ht="5.85" customHeight="1" x14ac:dyDescent="0.2">
      <c r="A4" s="14"/>
      <c r="B4" s="14"/>
      <c r="C4" s="30"/>
      <c r="D4" s="14"/>
      <c r="E4" s="14"/>
      <c r="F4" s="14"/>
    </row>
    <row r="5" spans="1:16" ht="28.9" customHeight="1" x14ac:dyDescent="0.2">
      <c r="A5" s="15" t="s">
        <v>2</v>
      </c>
      <c r="B5" s="16" t="s">
        <v>3</v>
      </c>
      <c r="C5" s="31" t="s">
        <v>4</v>
      </c>
      <c r="D5" s="16" t="s">
        <v>5</v>
      </c>
      <c r="E5" s="16" t="s">
        <v>6</v>
      </c>
      <c r="F5" s="16" t="s">
        <v>7</v>
      </c>
      <c r="H5" s="13"/>
      <c r="I5" s="13"/>
      <c r="J5" s="13"/>
      <c r="K5" s="13"/>
      <c r="L5" s="13"/>
      <c r="M5" s="13"/>
      <c r="N5" s="13"/>
      <c r="O5" s="13"/>
      <c r="P5" s="13"/>
    </row>
    <row r="6" spans="1:16" ht="36.950000000000003" customHeight="1" x14ac:dyDescent="0.2">
      <c r="A6" s="17">
        <f>B6*C6</f>
        <v>0</v>
      </c>
      <c r="B6" s="18"/>
      <c r="C6" s="32">
        <v>595</v>
      </c>
      <c r="D6" s="19" t="s">
        <v>381</v>
      </c>
      <c r="E6" s="20" t="s">
        <v>493</v>
      </c>
      <c r="F6" s="21" t="s">
        <v>494</v>
      </c>
      <c r="N6" s="13"/>
      <c r="P6" s="13"/>
    </row>
    <row r="7" spans="1:16" ht="36.950000000000003" customHeight="1" x14ac:dyDescent="0.2">
      <c r="A7" s="17">
        <f t="shared" ref="A7:A44" si="0">B7*C7</f>
        <v>0</v>
      </c>
      <c r="B7" s="18"/>
      <c r="C7" s="32">
        <v>43600</v>
      </c>
      <c r="D7" s="19" t="s">
        <v>105</v>
      </c>
      <c r="E7" s="20" t="s">
        <v>495</v>
      </c>
      <c r="F7" s="21" t="s">
        <v>496</v>
      </c>
    </row>
    <row r="8" spans="1:16" ht="54.75" customHeight="1" x14ac:dyDescent="0.2">
      <c r="A8" s="17">
        <f t="shared" si="0"/>
        <v>0</v>
      </c>
      <c r="B8" s="18"/>
      <c r="C8" s="32">
        <v>7270</v>
      </c>
      <c r="D8" s="19" t="s">
        <v>105</v>
      </c>
      <c r="E8" s="20" t="s">
        <v>497</v>
      </c>
      <c r="F8" s="21" t="s">
        <v>498</v>
      </c>
    </row>
    <row r="9" spans="1:16" ht="54" customHeight="1" x14ac:dyDescent="0.2">
      <c r="A9" s="17">
        <f t="shared" si="0"/>
        <v>0</v>
      </c>
      <c r="B9" s="18"/>
      <c r="C9" s="32">
        <v>15000</v>
      </c>
      <c r="D9" s="19" t="s">
        <v>105</v>
      </c>
      <c r="E9" s="20" t="s">
        <v>499</v>
      </c>
      <c r="F9" s="21" t="s">
        <v>500</v>
      </c>
    </row>
    <row r="10" spans="1:16" ht="54.75" customHeight="1" x14ac:dyDescent="0.2">
      <c r="A10" s="17">
        <f t="shared" si="0"/>
        <v>0</v>
      </c>
      <c r="B10" s="18"/>
      <c r="C10" s="32">
        <v>70700</v>
      </c>
      <c r="D10" s="19" t="s">
        <v>105</v>
      </c>
      <c r="E10" s="20" t="s">
        <v>501</v>
      </c>
      <c r="F10" s="21" t="s">
        <v>502</v>
      </c>
    </row>
    <row r="11" spans="1:16" ht="54.75" customHeight="1" x14ac:dyDescent="0.2">
      <c r="A11" s="17">
        <f t="shared" si="0"/>
        <v>0</v>
      </c>
      <c r="B11" s="18"/>
      <c r="C11" s="32">
        <v>87300</v>
      </c>
      <c r="D11" s="19" t="s">
        <v>105</v>
      </c>
      <c r="E11" s="20" t="s">
        <v>503</v>
      </c>
      <c r="F11" s="21" t="s">
        <v>504</v>
      </c>
    </row>
    <row r="12" spans="1:16" ht="19.149999999999999" customHeight="1" x14ac:dyDescent="0.2">
      <c r="A12" s="17">
        <f t="shared" si="0"/>
        <v>0</v>
      </c>
      <c r="B12" s="18"/>
      <c r="C12" s="32">
        <v>3170</v>
      </c>
      <c r="D12" s="19" t="s">
        <v>381</v>
      </c>
      <c r="E12" s="20" t="s">
        <v>505</v>
      </c>
      <c r="F12" s="21" t="s">
        <v>506</v>
      </c>
    </row>
    <row r="13" spans="1:16" ht="71.650000000000006" customHeight="1" x14ac:dyDescent="0.2">
      <c r="A13" s="17">
        <f t="shared" si="0"/>
        <v>0</v>
      </c>
      <c r="B13" s="18"/>
      <c r="C13" s="32">
        <v>2950</v>
      </c>
      <c r="D13" s="19" t="s">
        <v>105</v>
      </c>
      <c r="E13" s="20" t="s">
        <v>507</v>
      </c>
      <c r="F13" s="21" t="s">
        <v>508</v>
      </c>
    </row>
    <row r="14" spans="1:16" ht="54.75" customHeight="1" x14ac:dyDescent="0.2">
      <c r="A14" s="17">
        <f t="shared" si="0"/>
        <v>0</v>
      </c>
      <c r="B14" s="18"/>
      <c r="C14" s="32">
        <v>4910</v>
      </c>
      <c r="D14" s="19" t="s">
        <v>105</v>
      </c>
      <c r="E14" s="20" t="s">
        <v>509</v>
      </c>
      <c r="F14" s="21" t="s">
        <v>510</v>
      </c>
    </row>
    <row r="15" spans="1:16" ht="36.950000000000003" customHeight="1" x14ac:dyDescent="0.2">
      <c r="A15" s="17">
        <f t="shared" si="0"/>
        <v>0</v>
      </c>
      <c r="B15" s="18"/>
      <c r="C15" s="32">
        <v>13300</v>
      </c>
      <c r="D15" s="19" t="s">
        <v>105</v>
      </c>
      <c r="E15" s="20" t="s">
        <v>511</v>
      </c>
      <c r="F15" s="21" t="s">
        <v>512</v>
      </c>
    </row>
    <row r="16" spans="1:16" ht="36.950000000000003" customHeight="1" x14ac:dyDescent="0.2">
      <c r="A16" s="17">
        <f t="shared" si="0"/>
        <v>0</v>
      </c>
      <c r="B16" s="18"/>
      <c r="C16" s="32">
        <v>4660</v>
      </c>
      <c r="D16" s="19" t="s">
        <v>105</v>
      </c>
      <c r="E16" s="20" t="s">
        <v>513</v>
      </c>
      <c r="F16" s="21" t="s">
        <v>514</v>
      </c>
    </row>
    <row r="17" spans="1:6" ht="36.950000000000003" customHeight="1" x14ac:dyDescent="0.2">
      <c r="A17" s="17">
        <f t="shared" si="0"/>
        <v>0</v>
      </c>
      <c r="B17" s="18"/>
      <c r="C17" s="32">
        <v>20400</v>
      </c>
      <c r="D17" s="19" t="s">
        <v>105</v>
      </c>
      <c r="E17" s="20" t="s">
        <v>515</v>
      </c>
      <c r="F17" s="21" t="s">
        <v>516</v>
      </c>
    </row>
    <row r="18" spans="1:6" ht="36.950000000000003" customHeight="1" x14ac:dyDescent="0.2">
      <c r="A18" s="17">
        <f t="shared" si="0"/>
        <v>0</v>
      </c>
      <c r="B18" s="18"/>
      <c r="C18" s="32">
        <v>31800</v>
      </c>
      <c r="D18" s="19" t="s">
        <v>105</v>
      </c>
      <c r="E18" s="20" t="s">
        <v>517</v>
      </c>
      <c r="F18" s="21" t="s">
        <v>518</v>
      </c>
    </row>
    <row r="19" spans="1:6" ht="54" customHeight="1" x14ac:dyDescent="0.2">
      <c r="A19" s="17">
        <f t="shared" si="0"/>
        <v>0</v>
      </c>
      <c r="B19" s="18"/>
      <c r="C19" s="32">
        <v>61100</v>
      </c>
      <c r="D19" s="19" t="s">
        <v>105</v>
      </c>
      <c r="E19" s="20" t="s">
        <v>519</v>
      </c>
      <c r="F19" s="21" t="s">
        <v>520</v>
      </c>
    </row>
    <row r="20" spans="1:6" ht="54.75" customHeight="1" x14ac:dyDescent="0.2">
      <c r="A20" s="17">
        <f t="shared" si="0"/>
        <v>0</v>
      </c>
      <c r="B20" s="18"/>
      <c r="C20" s="32">
        <v>252500</v>
      </c>
      <c r="D20" s="19" t="s">
        <v>105</v>
      </c>
      <c r="E20" s="20" t="s">
        <v>521</v>
      </c>
      <c r="F20" s="21" t="s">
        <v>522</v>
      </c>
    </row>
    <row r="21" spans="1:6" ht="71.650000000000006" customHeight="1" x14ac:dyDescent="0.2">
      <c r="A21" s="17">
        <f t="shared" si="0"/>
        <v>0</v>
      </c>
      <c r="B21" s="18"/>
      <c r="C21" s="32">
        <v>4240</v>
      </c>
      <c r="D21" s="19" t="s">
        <v>105</v>
      </c>
      <c r="E21" s="20" t="s">
        <v>523</v>
      </c>
      <c r="F21" s="21" t="s">
        <v>524</v>
      </c>
    </row>
    <row r="22" spans="1:6" ht="54.75" customHeight="1" x14ac:dyDescent="0.2">
      <c r="A22" s="17">
        <f t="shared" si="0"/>
        <v>0</v>
      </c>
      <c r="B22" s="18"/>
      <c r="C22" s="32">
        <v>38600</v>
      </c>
      <c r="D22" s="19" t="s">
        <v>105</v>
      </c>
      <c r="E22" s="20" t="s">
        <v>525</v>
      </c>
      <c r="F22" s="21" t="s">
        <v>526</v>
      </c>
    </row>
    <row r="23" spans="1:6" ht="54.75" customHeight="1" x14ac:dyDescent="0.2">
      <c r="A23" s="17">
        <f t="shared" si="0"/>
        <v>0</v>
      </c>
      <c r="B23" s="18"/>
      <c r="C23" s="32">
        <v>15500</v>
      </c>
      <c r="D23" s="19" t="s">
        <v>105</v>
      </c>
      <c r="E23" s="20" t="s">
        <v>527</v>
      </c>
      <c r="F23" s="21" t="s">
        <v>528</v>
      </c>
    </row>
    <row r="24" spans="1:6" ht="54" customHeight="1" x14ac:dyDescent="0.2">
      <c r="A24" s="17">
        <f t="shared" si="0"/>
        <v>0</v>
      </c>
      <c r="B24" s="18"/>
      <c r="C24" s="32">
        <v>1360</v>
      </c>
      <c r="D24" s="19" t="s">
        <v>105</v>
      </c>
      <c r="E24" s="20" t="s">
        <v>529</v>
      </c>
      <c r="F24" s="21" t="s">
        <v>530</v>
      </c>
    </row>
    <row r="25" spans="1:6" ht="44.45" customHeight="1" x14ac:dyDescent="0.2">
      <c r="A25" s="17">
        <f t="shared" si="0"/>
        <v>0</v>
      </c>
      <c r="B25" s="18"/>
      <c r="C25" s="32">
        <v>5500</v>
      </c>
      <c r="D25" s="19" t="s">
        <v>130</v>
      </c>
      <c r="E25" s="20" t="s">
        <v>531</v>
      </c>
      <c r="F25" s="21" t="s">
        <v>532</v>
      </c>
    </row>
    <row r="26" spans="1:6" ht="71.650000000000006" customHeight="1" x14ac:dyDescent="0.2">
      <c r="A26" s="17">
        <f t="shared" si="0"/>
        <v>0</v>
      </c>
      <c r="B26" s="18"/>
      <c r="C26" s="32">
        <v>4990</v>
      </c>
      <c r="D26" s="19" t="s">
        <v>130</v>
      </c>
      <c r="E26" s="20" t="s">
        <v>533</v>
      </c>
      <c r="F26" s="21" t="s">
        <v>534</v>
      </c>
    </row>
    <row r="27" spans="1:6" ht="72.400000000000006" customHeight="1" x14ac:dyDescent="0.2">
      <c r="A27" s="17">
        <f t="shared" si="0"/>
        <v>0</v>
      </c>
      <c r="B27" s="18"/>
      <c r="C27" s="32">
        <v>4090</v>
      </c>
      <c r="D27" s="19" t="s">
        <v>130</v>
      </c>
      <c r="E27" s="20" t="s">
        <v>535</v>
      </c>
      <c r="F27" s="21" t="s">
        <v>536</v>
      </c>
    </row>
    <row r="28" spans="1:6" ht="19.149999999999999" customHeight="1" x14ac:dyDescent="0.2">
      <c r="A28" s="17">
        <f t="shared" si="0"/>
        <v>0</v>
      </c>
      <c r="B28" s="18"/>
      <c r="C28" s="32">
        <v>405</v>
      </c>
      <c r="D28" s="19" t="s">
        <v>381</v>
      </c>
      <c r="E28" s="20" t="s">
        <v>537</v>
      </c>
      <c r="F28" s="21" t="s">
        <v>538</v>
      </c>
    </row>
    <row r="29" spans="1:6" ht="36.950000000000003" customHeight="1" x14ac:dyDescent="0.2">
      <c r="A29" s="17">
        <f t="shared" si="0"/>
        <v>0</v>
      </c>
      <c r="B29" s="18"/>
      <c r="C29" s="32">
        <v>1350</v>
      </c>
      <c r="D29" s="19" t="s">
        <v>381</v>
      </c>
      <c r="E29" s="20" t="s">
        <v>539</v>
      </c>
      <c r="F29" s="21" t="s">
        <v>540</v>
      </c>
    </row>
    <row r="30" spans="1:6" ht="36.950000000000003" customHeight="1" x14ac:dyDescent="0.2">
      <c r="A30" s="17">
        <f t="shared" si="0"/>
        <v>0</v>
      </c>
      <c r="B30" s="18"/>
      <c r="C30" s="32">
        <v>1770</v>
      </c>
      <c r="D30" s="19" t="s">
        <v>381</v>
      </c>
      <c r="E30" s="20" t="s">
        <v>541</v>
      </c>
      <c r="F30" s="21" t="s">
        <v>542</v>
      </c>
    </row>
    <row r="31" spans="1:6" ht="36.950000000000003" customHeight="1" x14ac:dyDescent="0.2">
      <c r="A31" s="17">
        <f t="shared" si="0"/>
        <v>0</v>
      </c>
      <c r="B31" s="18"/>
      <c r="C31" s="32">
        <v>2170</v>
      </c>
      <c r="D31" s="19" t="s">
        <v>381</v>
      </c>
      <c r="E31" s="20" t="s">
        <v>543</v>
      </c>
      <c r="F31" s="21" t="s">
        <v>544</v>
      </c>
    </row>
    <row r="32" spans="1:6" ht="36.950000000000003" customHeight="1" x14ac:dyDescent="0.2">
      <c r="A32" s="17">
        <f t="shared" si="0"/>
        <v>0</v>
      </c>
      <c r="B32" s="18"/>
      <c r="C32" s="32">
        <v>3230</v>
      </c>
      <c r="D32" s="19" t="s">
        <v>381</v>
      </c>
      <c r="E32" s="20" t="s">
        <v>545</v>
      </c>
      <c r="F32" s="21" t="s">
        <v>546</v>
      </c>
    </row>
    <row r="33" spans="1:6" ht="71.650000000000006" customHeight="1" x14ac:dyDescent="0.2">
      <c r="A33" s="17">
        <f t="shared" si="0"/>
        <v>0</v>
      </c>
      <c r="B33" s="18"/>
      <c r="C33" s="32">
        <v>18100</v>
      </c>
      <c r="D33" s="19" t="s">
        <v>105</v>
      </c>
      <c r="E33" s="20" t="s">
        <v>547</v>
      </c>
      <c r="F33" s="21" t="s">
        <v>548</v>
      </c>
    </row>
    <row r="34" spans="1:6" ht="72.400000000000006" customHeight="1" x14ac:dyDescent="0.2">
      <c r="A34" s="17">
        <f t="shared" si="0"/>
        <v>0</v>
      </c>
      <c r="B34" s="18"/>
      <c r="C34" s="32">
        <v>20800</v>
      </c>
      <c r="D34" s="19" t="s">
        <v>105</v>
      </c>
      <c r="E34" s="20" t="s">
        <v>549</v>
      </c>
      <c r="F34" s="21" t="s">
        <v>550</v>
      </c>
    </row>
    <row r="35" spans="1:6" ht="71.650000000000006" customHeight="1" x14ac:dyDescent="0.2">
      <c r="A35" s="17">
        <f t="shared" si="0"/>
        <v>0</v>
      </c>
      <c r="B35" s="18"/>
      <c r="C35" s="32">
        <v>23600</v>
      </c>
      <c r="D35" s="19" t="s">
        <v>105</v>
      </c>
      <c r="E35" s="20" t="s">
        <v>551</v>
      </c>
      <c r="F35" s="21" t="s">
        <v>552</v>
      </c>
    </row>
    <row r="36" spans="1:6" ht="71.650000000000006" customHeight="1" x14ac:dyDescent="0.2">
      <c r="A36" s="17">
        <f t="shared" si="0"/>
        <v>0</v>
      </c>
      <c r="B36" s="18"/>
      <c r="C36" s="32">
        <v>30700</v>
      </c>
      <c r="D36" s="19" t="s">
        <v>105</v>
      </c>
      <c r="E36" s="20" t="s">
        <v>553</v>
      </c>
      <c r="F36" s="21" t="s">
        <v>554</v>
      </c>
    </row>
    <row r="37" spans="1:6" ht="36.950000000000003" customHeight="1" x14ac:dyDescent="0.2">
      <c r="A37" s="17">
        <f t="shared" si="0"/>
        <v>0</v>
      </c>
      <c r="B37" s="18"/>
      <c r="C37" s="32">
        <v>4000</v>
      </c>
      <c r="D37" s="19" t="s">
        <v>105</v>
      </c>
      <c r="E37" s="20" t="s">
        <v>555</v>
      </c>
      <c r="F37" s="21" t="s">
        <v>556</v>
      </c>
    </row>
    <row r="38" spans="1:6" ht="54.75" customHeight="1" x14ac:dyDescent="0.2">
      <c r="A38" s="17">
        <f t="shared" si="0"/>
        <v>0</v>
      </c>
      <c r="B38" s="18"/>
      <c r="C38" s="32">
        <v>35400</v>
      </c>
      <c r="D38" s="19" t="s">
        <v>105</v>
      </c>
      <c r="E38" s="20" t="s">
        <v>557</v>
      </c>
      <c r="F38" s="21" t="s">
        <v>558</v>
      </c>
    </row>
    <row r="39" spans="1:6" ht="36.950000000000003" customHeight="1" x14ac:dyDescent="0.2">
      <c r="A39" s="17">
        <f t="shared" si="0"/>
        <v>0</v>
      </c>
      <c r="B39" s="18"/>
      <c r="C39" s="32">
        <v>5430</v>
      </c>
      <c r="D39" s="19" t="s">
        <v>105</v>
      </c>
      <c r="E39" s="20" t="s">
        <v>559</v>
      </c>
      <c r="F39" s="21" t="s">
        <v>560</v>
      </c>
    </row>
    <row r="40" spans="1:6" ht="36.950000000000003" customHeight="1" x14ac:dyDescent="0.2">
      <c r="A40" s="17">
        <f t="shared" si="0"/>
        <v>0</v>
      </c>
      <c r="B40" s="18"/>
      <c r="C40" s="32">
        <v>3450</v>
      </c>
      <c r="D40" s="19" t="s">
        <v>105</v>
      </c>
      <c r="E40" s="20" t="s">
        <v>561</v>
      </c>
      <c r="F40" s="21" t="s">
        <v>562</v>
      </c>
    </row>
    <row r="41" spans="1:6" ht="36.950000000000003" customHeight="1" x14ac:dyDescent="0.2">
      <c r="A41" s="17">
        <f t="shared" si="0"/>
        <v>0</v>
      </c>
      <c r="B41" s="18"/>
      <c r="C41" s="32">
        <v>2360</v>
      </c>
      <c r="D41" s="19" t="s">
        <v>105</v>
      </c>
      <c r="E41" s="20" t="s">
        <v>563</v>
      </c>
      <c r="F41" s="21" t="s">
        <v>564</v>
      </c>
    </row>
    <row r="42" spans="1:6" ht="36.950000000000003" customHeight="1" x14ac:dyDescent="0.2">
      <c r="A42" s="17">
        <f t="shared" si="0"/>
        <v>0</v>
      </c>
      <c r="B42" s="18"/>
      <c r="C42" s="32">
        <v>35900</v>
      </c>
      <c r="D42" s="19" t="s">
        <v>105</v>
      </c>
      <c r="E42" s="20" t="s">
        <v>565</v>
      </c>
      <c r="F42" s="21" t="s">
        <v>566</v>
      </c>
    </row>
    <row r="43" spans="1:6" ht="36.950000000000003" customHeight="1" x14ac:dyDescent="0.2">
      <c r="A43" s="17">
        <f t="shared" si="0"/>
        <v>0</v>
      </c>
      <c r="B43" s="18"/>
      <c r="C43" s="32">
        <v>40100</v>
      </c>
      <c r="D43" s="19" t="s">
        <v>105</v>
      </c>
      <c r="E43" s="20" t="s">
        <v>567</v>
      </c>
      <c r="F43" s="21" t="s">
        <v>568</v>
      </c>
    </row>
    <row r="44" spans="1:6" ht="19.149999999999999" customHeight="1" x14ac:dyDescent="0.2">
      <c r="A44" s="17">
        <f t="shared" si="0"/>
        <v>0</v>
      </c>
      <c r="B44" s="18"/>
      <c r="C44" s="32">
        <v>29900</v>
      </c>
      <c r="D44" s="19" t="s">
        <v>105</v>
      </c>
      <c r="E44" s="20" t="s">
        <v>569</v>
      </c>
      <c r="F44" s="21" t="s">
        <v>570</v>
      </c>
    </row>
    <row r="45" spans="1:6" ht="57.6" customHeight="1" x14ac:dyDescent="0.2">
      <c r="A45" s="22">
        <f>SUM(A6:A44)</f>
        <v>0</v>
      </c>
      <c r="B45" s="23"/>
      <c r="C45" s="33"/>
      <c r="D45" s="23"/>
      <c r="E45" s="23"/>
      <c r="F45" s="23"/>
    </row>
    <row r="46" spans="1:6" ht="57.6" customHeight="1" x14ac:dyDescent="0.2"/>
    <row r="47" spans="1:6" ht="3" customHeight="1" x14ac:dyDescent="0.2"/>
    <row r="48" spans="1:6" ht="17.649999999999999" customHeight="1" x14ac:dyDescent="0.2">
      <c r="D48" s="39"/>
      <c r="E48" s="39"/>
    </row>
  </sheetData>
  <mergeCells count="1">
    <mergeCell ref="D48:E48"/>
  </mergeCells>
  <pageMargins left="0.39370078740157483" right="0.39370078740157483" top="0.39370078740157483" bottom="0.39370078740157483" header="0" footer="0"/>
  <pageSetup paperSize="0" orientation="portrait" horizontalDpi="0"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zoomScale="80" zoomScaleNormal="80" workbookViewId="0">
      <selection activeCell="D4" sqref="D4"/>
    </sheetView>
  </sheetViews>
  <sheetFormatPr defaultRowHeight="12.75" x14ac:dyDescent="0.2"/>
  <cols>
    <col min="1" max="1" width="12.28515625" bestFit="1" customWidth="1"/>
    <col min="2" max="2" width="4.5703125" bestFit="1" customWidth="1"/>
    <col min="3" max="3" width="13.7109375" style="24" bestFit="1" customWidth="1"/>
    <col min="4" max="4" width="5.42578125" bestFit="1" customWidth="1"/>
    <col min="5" max="5" width="28.42578125" customWidth="1"/>
    <col min="6" max="6" width="7" bestFit="1" customWidth="1"/>
  </cols>
  <sheetData>
    <row r="1" spans="1:16" ht="5.85" customHeight="1" x14ac:dyDescent="0.2"/>
    <row r="2" spans="1:16" ht="22.9" customHeight="1" x14ac:dyDescent="0.2">
      <c r="F2" s="1" t="s">
        <v>0</v>
      </c>
    </row>
    <row r="3" spans="1:16" ht="23.65" customHeight="1" x14ac:dyDescent="0.2">
      <c r="D3" s="1" t="s">
        <v>600</v>
      </c>
      <c r="F3" s="1" t="s">
        <v>1</v>
      </c>
    </row>
    <row r="4" spans="1:16" ht="5.85" customHeight="1" x14ac:dyDescent="0.2">
      <c r="A4" s="2"/>
      <c r="B4" s="2"/>
      <c r="C4" s="25"/>
      <c r="D4" s="2"/>
      <c r="E4" s="2"/>
      <c r="F4" s="2"/>
    </row>
    <row r="5" spans="1:16" ht="28.9" customHeight="1" x14ac:dyDescent="0.2">
      <c r="A5" s="3" t="s">
        <v>2</v>
      </c>
      <c r="B5" s="4" t="s">
        <v>3</v>
      </c>
      <c r="C5" s="26" t="s">
        <v>4</v>
      </c>
      <c r="D5" s="4" t="s">
        <v>5</v>
      </c>
      <c r="E5" s="4" t="s">
        <v>6</v>
      </c>
      <c r="F5" s="4" t="s">
        <v>7</v>
      </c>
      <c r="H5" s="1"/>
      <c r="I5" s="1"/>
      <c r="J5" s="1"/>
      <c r="K5" s="1"/>
      <c r="L5" s="1"/>
      <c r="M5" s="1"/>
      <c r="N5" s="1"/>
      <c r="O5" s="1"/>
      <c r="P5" s="1"/>
    </row>
    <row r="6" spans="1:16" ht="36.950000000000003" customHeight="1" x14ac:dyDescent="0.2">
      <c r="A6" s="5">
        <f>B6*C6</f>
        <v>0</v>
      </c>
      <c r="B6" s="6"/>
      <c r="C6" s="27">
        <v>83000</v>
      </c>
      <c r="D6" s="7" t="s">
        <v>8</v>
      </c>
      <c r="E6" s="8" t="s">
        <v>9</v>
      </c>
      <c r="F6" s="9" t="s">
        <v>10</v>
      </c>
      <c r="N6" s="1"/>
      <c r="P6" s="1"/>
    </row>
    <row r="7" spans="1:16" ht="36.950000000000003" customHeight="1" x14ac:dyDescent="0.2">
      <c r="A7" s="5">
        <f t="shared" ref="A7:A22" si="0">B7*C7</f>
        <v>0</v>
      </c>
      <c r="B7" s="6"/>
      <c r="C7" s="27">
        <v>85300</v>
      </c>
      <c r="D7" s="7" t="s">
        <v>8</v>
      </c>
      <c r="E7" s="8" t="s">
        <v>11</v>
      </c>
      <c r="F7" s="9" t="s">
        <v>12</v>
      </c>
    </row>
    <row r="8" spans="1:16" ht="36.950000000000003" customHeight="1" x14ac:dyDescent="0.2">
      <c r="A8" s="5">
        <f t="shared" si="0"/>
        <v>0</v>
      </c>
      <c r="B8" s="6"/>
      <c r="C8" s="27">
        <v>87400</v>
      </c>
      <c r="D8" s="7" t="s">
        <v>8</v>
      </c>
      <c r="E8" s="8" t="s">
        <v>13</v>
      </c>
      <c r="F8" s="9" t="s">
        <v>14</v>
      </c>
    </row>
    <row r="9" spans="1:16" ht="36.950000000000003" customHeight="1" x14ac:dyDescent="0.2">
      <c r="A9" s="5">
        <f t="shared" si="0"/>
        <v>0</v>
      </c>
      <c r="B9" s="6"/>
      <c r="C9" s="27">
        <v>94000</v>
      </c>
      <c r="D9" s="7" t="s">
        <v>8</v>
      </c>
      <c r="E9" s="8" t="s">
        <v>15</v>
      </c>
      <c r="F9" s="9" t="s">
        <v>16</v>
      </c>
    </row>
    <row r="10" spans="1:16" ht="36.950000000000003" customHeight="1" x14ac:dyDescent="0.2">
      <c r="A10" s="5">
        <f t="shared" si="0"/>
        <v>0</v>
      </c>
      <c r="B10" s="6"/>
      <c r="C10" s="27">
        <v>102500</v>
      </c>
      <c r="D10" s="7" t="s">
        <v>8</v>
      </c>
      <c r="E10" s="8" t="s">
        <v>17</v>
      </c>
      <c r="F10" s="9" t="s">
        <v>18</v>
      </c>
    </row>
    <row r="11" spans="1:16" ht="36.950000000000003" customHeight="1" x14ac:dyDescent="0.2">
      <c r="A11" s="5">
        <f t="shared" si="0"/>
        <v>0</v>
      </c>
      <c r="B11" s="6"/>
      <c r="C11" s="27">
        <v>126000</v>
      </c>
      <c r="D11" s="7" t="s">
        <v>8</v>
      </c>
      <c r="E11" s="8" t="s">
        <v>19</v>
      </c>
      <c r="F11" s="9" t="s">
        <v>20</v>
      </c>
    </row>
    <row r="12" spans="1:16" ht="36.950000000000003" customHeight="1" x14ac:dyDescent="0.2">
      <c r="A12" s="5">
        <f t="shared" si="0"/>
        <v>0</v>
      </c>
      <c r="B12" s="6"/>
      <c r="C12" s="27">
        <v>140000</v>
      </c>
      <c r="D12" s="7" t="s">
        <v>8</v>
      </c>
      <c r="E12" s="8" t="s">
        <v>21</v>
      </c>
      <c r="F12" s="9" t="s">
        <v>22</v>
      </c>
    </row>
    <row r="13" spans="1:16" ht="36.950000000000003" customHeight="1" x14ac:dyDescent="0.2">
      <c r="A13" s="5">
        <f t="shared" si="0"/>
        <v>0</v>
      </c>
      <c r="B13" s="6"/>
      <c r="C13" s="27">
        <v>147500</v>
      </c>
      <c r="D13" s="7" t="s">
        <v>8</v>
      </c>
      <c r="E13" s="8" t="s">
        <v>23</v>
      </c>
      <c r="F13" s="9" t="s">
        <v>24</v>
      </c>
    </row>
    <row r="14" spans="1:16" ht="36.950000000000003" customHeight="1" x14ac:dyDescent="0.2">
      <c r="A14" s="5">
        <f t="shared" si="0"/>
        <v>0</v>
      </c>
      <c r="B14" s="6"/>
      <c r="C14" s="27">
        <v>150500</v>
      </c>
      <c r="D14" s="7" t="s">
        <v>8</v>
      </c>
      <c r="E14" s="8" t="s">
        <v>25</v>
      </c>
      <c r="F14" s="9" t="s">
        <v>26</v>
      </c>
    </row>
    <row r="15" spans="1:16" ht="36.950000000000003" customHeight="1" x14ac:dyDescent="0.2">
      <c r="A15" s="5">
        <f t="shared" si="0"/>
        <v>0</v>
      </c>
      <c r="B15" s="6"/>
      <c r="C15" s="27">
        <v>157000</v>
      </c>
      <c r="D15" s="7" t="s">
        <v>8</v>
      </c>
      <c r="E15" s="8" t="s">
        <v>27</v>
      </c>
      <c r="F15" s="9" t="s">
        <v>28</v>
      </c>
    </row>
    <row r="16" spans="1:16" ht="36.950000000000003" customHeight="1" x14ac:dyDescent="0.2">
      <c r="A16" s="5">
        <f t="shared" si="0"/>
        <v>0</v>
      </c>
      <c r="B16" s="6"/>
      <c r="C16" s="27">
        <v>169500</v>
      </c>
      <c r="D16" s="7" t="s">
        <v>8</v>
      </c>
      <c r="E16" s="8" t="s">
        <v>29</v>
      </c>
      <c r="F16" s="9" t="s">
        <v>30</v>
      </c>
    </row>
    <row r="17" spans="1:6" ht="36.950000000000003" customHeight="1" x14ac:dyDescent="0.2">
      <c r="A17" s="5">
        <f t="shared" si="0"/>
        <v>0</v>
      </c>
      <c r="B17" s="6"/>
      <c r="C17" s="27">
        <v>183500</v>
      </c>
      <c r="D17" s="7" t="s">
        <v>8</v>
      </c>
      <c r="E17" s="8" t="s">
        <v>31</v>
      </c>
      <c r="F17" s="9" t="s">
        <v>32</v>
      </c>
    </row>
    <row r="18" spans="1:6" ht="36.950000000000003" customHeight="1" x14ac:dyDescent="0.2">
      <c r="A18" s="5">
        <f t="shared" si="0"/>
        <v>0</v>
      </c>
      <c r="B18" s="6"/>
      <c r="C18" s="27">
        <v>208500</v>
      </c>
      <c r="D18" s="7" t="s">
        <v>8</v>
      </c>
      <c r="E18" s="8" t="s">
        <v>33</v>
      </c>
      <c r="F18" s="9" t="s">
        <v>34</v>
      </c>
    </row>
    <row r="19" spans="1:6" ht="36.950000000000003" customHeight="1" x14ac:dyDescent="0.2">
      <c r="A19" s="5">
        <f t="shared" si="0"/>
        <v>0</v>
      </c>
      <c r="B19" s="6"/>
      <c r="C19" s="27">
        <v>228000</v>
      </c>
      <c r="D19" s="7" t="s">
        <v>8</v>
      </c>
      <c r="E19" s="8" t="s">
        <v>35</v>
      </c>
      <c r="F19" s="9" t="s">
        <v>36</v>
      </c>
    </row>
    <row r="20" spans="1:6" ht="36.950000000000003" customHeight="1" x14ac:dyDescent="0.2">
      <c r="A20" s="5">
        <f t="shared" si="0"/>
        <v>0</v>
      </c>
      <c r="B20" s="6"/>
      <c r="C20" s="27">
        <v>251500</v>
      </c>
      <c r="D20" s="7" t="s">
        <v>8</v>
      </c>
      <c r="E20" s="8" t="s">
        <v>37</v>
      </c>
      <c r="F20" s="9" t="s">
        <v>38</v>
      </c>
    </row>
    <row r="21" spans="1:6" ht="36.950000000000003" customHeight="1" x14ac:dyDescent="0.2">
      <c r="A21" s="5">
        <f t="shared" si="0"/>
        <v>0</v>
      </c>
      <c r="B21" s="6"/>
      <c r="C21" s="27">
        <v>293500</v>
      </c>
      <c r="D21" s="7" t="s">
        <v>8</v>
      </c>
      <c r="E21" s="8" t="s">
        <v>39</v>
      </c>
      <c r="F21" s="9" t="s">
        <v>40</v>
      </c>
    </row>
    <row r="22" spans="1:6" ht="36.950000000000003" customHeight="1" x14ac:dyDescent="0.2">
      <c r="A22" s="5">
        <f t="shared" si="0"/>
        <v>0</v>
      </c>
      <c r="B22" s="6"/>
      <c r="C22" s="27">
        <v>362500</v>
      </c>
      <c r="D22" s="7" t="s">
        <v>8</v>
      </c>
      <c r="E22" s="8" t="s">
        <v>41</v>
      </c>
      <c r="F22" s="9" t="s">
        <v>42</v>
      </c>
    </row>
    <row r="23" spans="1:6" ht="70.150000000000006" customHeight="1" x14ac:dyDescent="0.2">
      <c r="A23" s="10">
        <f>SUM(A6:A22)</f>
        <v>0</v>
      </c>
      <c r="B23" s="11"/>
      <c r="C23" s="28"/>
      <c r="D23" s="11"/>
      <c r="E23" s="11"/>
      <c r="F23" s="11"/>
    </row>
    <row r="24" spans="1:6" ht="3" customHeight="1" x14ac:dyDescent="0.2"/>
    <row r="25" spans="1:6" ht="17.649999999999999" customHeight="1" x14ac:dyDescent="0.2">
      <c r="D25" s="38"/>
      <c r="E25" s="38"/>
    </row>
  </sheetData>
  <mergeCells count="1">
    <mergeCell ref="D25:E25"/>
  </mergeCells>
  <pageMargins left="0.39370078740157483" right="0.39370078740157483" top="0.39370078740157483" bottom="0.39370078740157483" header="0" footer="0"/>
  <pageSetup paperSize="0" orientation="portrait" horizontalDpi="0"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abSelected="1" topLeftCell="A4" zoomScale="80" zoomScaleNormal="80" workbookViewId="0">
      <selection activeCell="D4" sqref="D4"/>
    </sheetView>
  </sheetViews>
  <sheetFormatPr defaultRowHeight="12.75" x14ac:dyDescent="0.2"/>
  <cols>
    <col min="1" max="1" width="12.28515625" bestFit="1" customWidth="1"/>
    <col min="2" max="2" width="4.5703125" bestFit="1" customWidth="1"/>
    <col min="3" max="3" width="13.7109375" style="24" bestFit="1" customWidth="1"/>
    <col min="4" max="4" width="5.42578125" bestFit="1" customWidth="1"/>
    <col min="5" max="5" width="33.140625" customWidth="1"/>
  </cols>
  <sheetData>
    <row r="1" spans="1:16" ht="5.85" customHeight="1" x14ac:dyDescent="0.2"/>
    <row r="2" spans="1:16" ht="22.9" customHeight="1" x14ac:dyDescent="0.2">
      <c r="F2" s="1" t="s">
        <v>43</v>
      </c>
    </row>
    <row r="3" spans="1:16" ht="23.65" customHeight="1" x14ac:dyDescent="0.2">
      <c r="D3" s="1" t="s">
        <v>600</v>
      </c>
      <c r="F3" s="1" t="s">
        <v>1</v>
      </c>
    </row>
    <row r="4" spans="1:16" ht="5.85" customHeight="1" x14ac:dyDescent="0.2">
      <c r="A4" s="2"/>
      <c r="B4" s="2"/>
      <c r="C4" s="25"/>
      <c r="D4" s="2"/>
      <c r="E4" s="2"/>
      <c r="F4" s="2"/>
    </row>
    <row r="5" spans="1:16" ht="28.9" customHeight="1" x14ac:dyDescent="0.2">
      <c r="A5" s="3" t="s">
        <v>2</v>
      </c>
      <c r="B5" s="4" t="s">
        <v>3</v>
      </c>
      <c r="C5" s="26" t="s">
        <v>4</v>
      </c>
      <c r="D5" s="4" t="s">
        <v>5</v>
      </c>
      <c r="E5" s="4" t="s">
        <v>6</v>
      </c>
      <c r="F5" s="4" t="s">
        <v>7</v>
      </c>
      <c r="H5" s="1"/>
      <c r="I5" s="1"/>
      <c r="J5" s="1"/>
      <c r="K5" s="1"/>
      <c r="L5" s="1"/>
      <c r="M5" s="1"/>
      <c r="N5" s="1"/>
      <c r="O5" s="1"/>
      <c r="P5" s="1"/>
    </row>
    <row r="6" spans="1:16" ht="36.950000000000003" customHeight="1" x14ac:dyDescent="0.2">
      <c r="A6" s="5">
        <f>B6*C6</f>
        <v>0</v>
      </c>
      <c r="B6" s="6"/>
      <c r="C6" s="27">
        <v>82300</v>
      </c>
      <c r="D6" s="7" t="s">
        <v>8</v>
      </c>
      <c r="E6" s="8" t="s">
        <v>44</v>
      </c>
      <c r="F6" s="9" t="s">
        <v>45</v>
      </c>
      <c r="N6" s="1"/>
      <c r="P6" s="1"/>
    </row>
    <row r="7" spans="1:16" ht="36.950000000000003" customHeight="1" x14ac:dyDescent="0.2">
      <c r="A7" s="5">
        <f t="shared" ref="A7:A19" si="0">B7*C7</f>
        <v>0</v>
      </c>
      <c r="B7" s="6"/>
      <c r="C7" s="27">
        <v>88500</v>
      </c>
      <c r="D7" s="7" t="s">
        <v>8</v>
      </c>
      <c r="E7" s="8" t="s">
        <v>46</v>
      </c>
      <c r="F7" s="9" t="s">
        <v>47</v>
      </c>
    </row>
    <row r="8" spans="1:16" ht="36.950000000000003" customHeight="1" x14ac:dyDescent="0.2">
      <c r="A8" s="5">
        <f t="shared" si="0"/>
        <v>0</v>
      </c>
      <c r="B8" s="6"/>
      <c r="C8" s="27">
        <v>96700</v>
      </c>
      <c r="D8" s="7" t="s">
        <v>8</v>
      </c>
      <c r="E8" s="8" t="s">
        <v>48</v>
      </c>
      <c r="F8" s="9" t="s">
        <v>49</v>
      </c>
    </row>
    <row r="9" spans="1:16" ht="36.950000000000003" customHeight="1" x14ac:dyDescent="0.2">
      <c r="A9" s="5">
        <f t="shared" si="0"/>
        <v>0</v>
      </c>
      <c r="B9" s="6"/>
      <c r="C9" s="27">
        <v>108000</v>
      </c>
      <c r="D9" s="7" t="s">
        <v>8</v>
      </c>
      <c r="E9" s="8" t="s">
        <v>50</v>
      </c>
      <c r="F9" s="9" t="s">
        <v>51</v>
      </c>
    </row>
    <row r="10" spans="1:16" ht="36.950000000000003" customHeight="1" x14ac:dyDescent="0.2">
      <c r="A10" s="5">
        <f t="shared" si="0"/>
        <v>0</v>
      </c>
      <c r="B10" s="6"/>
      <c r="C10" s="27">
        <v>126500</v>
      </c>
      <c r="D10" s="7" t="s">
        <v>8</v>
      </c>
      <c r="E10" s="8" t="s">
        <v>52</v>
      </c>
      <c r="F10" s="9" t="s">
        <v>53</v>
      </c>
    </row>
    <row r="11" spans="1:16" ht="36.950000000000003" customHeight="1" x14ac:dyDescent="0.2">
      <c r="A11" s="5">
        <f t="shared" si="0"/>
        <v>0</v>
      </c>
      <c r="B11" s="6"/>
      <c r="C11" s="27">
        <v>134500</v>
      </c>
      <c r="D11" s="7" t="s">
        <v>8</v>
      </c>
      <c r="E11" s="8" t="s">
        <v>54</v>
      </c>
      <c r="F11" s="9" t="s">
        <v>55</v>
      </c>
    </row>
    <row r="12" spans="1:16" ht="36.950000000000003" customHeight="1" x14ac:dyDescent="0.2">
      <c r="A12" s="5">
        <f t="shared" si="0"/>
        <v>0</v>
      </c>
      <c r="B12" s="6"/>
      <c r="C12" s="27">
        <v>145000</v>
      </c>
      <c r="D12" s="7" t="s">
        <v>8</v>
      </c>
      <c r="E12" s="8" t="s">
        <v>56</v>
      </c>
      <c r="F12" s="9" t="s">
        <v>57</v>
      </c>
    </row>
    <row r="13" spans="1:16" ht="36.950000000000003" customHeight="1" x14ac:dyDescent="0.2">
      <c r="A13" s="5">
        <f t="shared" si="0"/>
        <v>0</v>
      </c>
      <c r="B13" s="6"/>
      <c r="C13" s="27">
        <v>159500</v>
      </c>
      <c r="D13" s="7" t="s">
        <v>8</v>
      </c>
      <c r="E13" s="8" t="s">
        <v>58</v>
      </c>
      <c r="F13" s="9" t="s">
        <v>59</v>
      </c>
    </row>
    <row r="14" spans="1:16" ht="36.950000000000003" customHeight="1" x14ac:dyDescent="0.2">
      <c r="A14" s="5">
        <f t="shared" si="0"/>
        <v>0</v>
      </c>
      <c r="B14" s="6"/>
      <c r="C14" s="27">
        <v>178500</v>
      </c>
      <c r="D14" s="7" t="s">
        <v>8</v>
      </c>
      <c r="E14" s="8" t="s">
        <v>60</v>
      </c>
      <c r="F14" s="9" t="s">
        <v>61</v>
      </c>
    </row>
    <row r="15" spans="1:16" ht="36.950000000000003" customHeight="1" x14ac:dyDescent="0.2">
      <c r="A15" s="5">
        <f t="shared" si="0"/>
        <v>0</v>
      </c>
      <c r="B15" s="6"/>
      <c r="C15" s="27">
        <v>195500</v>
      </c>
      <c r="D15" s="7" t="s">
        <v>8</v>
      </c>
      <c r="E15" s="8" t="s">
        <v>62</v>
      </c>
      <c r="F15" s="9" t="s">
        <v>63</v>
      </c>
    </row>
    <row r="16" spans="1:16" ht="36.950000000000003" customHeight="1" x14ac:dyDescent="0.2">
      <c r="A16" s="5">
        <f t="shared" si="0"/>
        <v>0</v>
      </c>
      <c r="B16" s="6"/>
      <c r="C16" s="27">
        <v>215500</v>
      </c>
      <c r="D16" s="7" t="s">
        <v>8</v>
      </c>
      <c r="E16" s="8" t="s">
        <v>64</v>
      </c>
      <c r="F16" s="9" t="s">
        <v>65</v>
      </c>
    </row>
    <row r="17" spans="1:6" ht="36.950000000000003" customHeight="1" x14ac:dyDescent="0.2">
      <c r="A17" s="5">
        <f t="shared" si="0"/>
        <v>0</v>
      </c>
      <c r="B17" s="6"/>
      <c r="C17" s="27">
        <v>249500</v>
      </c>
      <c r="D17" s="7" t="s">
        <v>8</v>
      </c>
      <c r="E17" s="8" t="s">
        <v>66</v>
      </c>
      <c r="F17" s="9" t="s">
        <v>67</v>
      </c>
    </row>
    <row r="18" spans="1:6" ht="36.950000000000003" customHeight="1" x14ac:dyDescent="0.2">
      <c r="A18" s="5">
        <f t="shared" si="0"/>
        <v>0</v>
      </c>
      <c r="B18" s="6"/>
      <c r="C18" s="27">
        <v>323500</v>
      </c>
      <c r="D18" s="7" t="s">
        <v>8</v>
      </c>
      <c r="E18" s="8" t="s">
        <v>68</v>
      </c>
      <c r="F18" s="9" t="s">
        <v>69</v>
      </c>
    </row>
    <row r="19" spans="1:6" ht="36.950000000000003" customHeight="1" x14ac:dyDescent="0.2">
      <c r="A19" s="5">
        <f t="shared" si="0"/>
        <v>0</v>
      </c>
      <c r="B19" s="6"/>
      <c r="C19" s="27">
        <v>359500</v>
      </c>
      <c r="D19" s="7" t="s">
        <v>8</v>
      </c>
      <c r="E19" s="8" t="s">
        <v>70</v>
      </c>
      <c r="F19" s="9" t="s">
        <v>71</v>
      </c>
    </row>
    <row r="20" spans="1:6" ht="73.900000000000006" customHeight="1" x14ac:dyDescent="0.2">
      <c r="A20" s="10">
        <f>SUM(A6:A19)</f>
        <v>0</v>
      </c>
      <c r="B20" s="11"/>
      <c r="C20" s="28"/>
      <c r="D20" s="11"/>
      <c r="E20" s="11"/>
      <c r="F20" s="11"/>
    </row>
    <row r="21" spans="1:6" ht="53.25" customHeight="1" x14ac:dyDescent="0.2"/>
    <row r="22" spans="1:6" ht="54" customHeight="1" x14ac:dyDescent="0.2"/>
    <row r="23" spans="1:6" ht="3" customHeight="1" x14ac:dyDescent="0.2"/>
    <row r="24" spans="1:6" ht="17.649999999999999" customHeight="1" x14ac:dyDescent="0.2">
      <c r="D24" s="38"/>
      <c r="E24" s="38"/>
    </row>
  </sheetData>
  <mergeCells count="1">
    <mergeCell ref="D24:E24"/>
  </mergeCells>
  <pageMargins left="0.39370078740157483" right="0.39370078740157483" top="0.39370078740157483" bottom="0.39370078740157483" header="0" footer="0"/>
  <pageSetup paperSize="0" orientation="portrait" horizontalDpi="0" verticalDpi="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zoomScale="80" zoomScaleNormal="80" workbookViewId="0">
      <selection activeCell="D4" sqref="D4"/>
    </sheetView>
  </sheetViews>
  <sheetFormatPr defaultRowHeight="12.75" x14ac:dyDescent="0.2"/>
  <cols>
    <col min="1" max="1" width="12.28515625" bestFit="1" customWidth="1"/>
    <col min="2" max="2" width="4.5703125" bestFit="1" customWidth="1"/>
    <col min="3" max="3" width="13.7109375" style="24" bestFit="1" customWidth="1"/>
    <col min="4" max="4" width="4.42578125" bestFit="1" customWidth="1"/>
    <col min="5" max="5" width="31.42578125" customWidth="1"/>
  </cols>
  <sheetData>
    <row r="1" spans="1:17" ht="5.85" customHeight="1" x14ac:dyDescent="0.2"/>
    <row r="2" spans="1:17" ht="22.9" customHeight="1" x14ac:dyDescent="0.2">
      <c r="F2" s="1" t="s">
        <v>72</v>
      </c>
    </row>
    <row r="3" spans="1:17" ht="23.65" customHeight="1" x14ac:dyDescent="0.2">
      <c r="D3" s="1" t="s">
        <v>600</v>
      </c>
      <c r="F3" s="1" t="s">
        <v>1</v>
      </c>
    </row>
    <row r="4" spans="1:17" ht="5.85" customHeight="1" x14ac:dyDescent="0.2">
      <c r="A4" s="2"/>
      <c r="B4" s="2"/>
      <c r="C4" s="25"/>
      <c r="D4" s="2"/>
      <c r="E4" s="2"/>
      <c r="F4" s="2"/>
    </row>
    <row r="5" spans="1:17" ht="28.9" customHeight="1" x14ac:dyDescent="0.2">
      <c r="A5" s="3" t="s">
        <v>2</v>
      </c>
      <c r="B5" s="4" t="s">
        <v>3</v>
      </c>
      <c r="C5" s="26" t="s">
        <v>4</v>
      </c>
      <c r="D5" s="4" t="s">
        <v>5</v>
      </c>
      <c r="E5" s="4" t="s">
        <v>6</v>
      </c>
      <c r="F5" s="4" t="s">
        <v>7</v>
      </c>
      <c r="I5" s="1"/>
      <c r="J5" s="1"/>
      <c r="K5" s="1"/>
      <c r="L5" s="1"/>
      <c r="M5" s="1"/>
      <c r="N5" s="1"/>
      <c r="O5" s="1"/>
      <c r="P5" s="1"/>
      <c r="Q5" s="1"/>
    </row>
    <row r="6" spans="1:17" ht="19.149999999999999" customHeight="1" x14ac:dyDescent="0.2">
      <c r="A6" s="5">
        <f>B6*C6</f>
        <v>0</v>
      </c>
      <c r="B6" s="6"/>
      <c r="C6" s="27">
        <v>402500</v>
      </c>
      <c r="D6" s="7" t="s">
        <v>73</v>
      </c>
      <c r="E6" s="8" t="s">
        <v>74</v>
      </c>
      <c r="F6" s="9" t="s">
        <v>75</v>
      </c>
      <c r="O6" s="1"/>
      <c r="Q6" s="1"/>
    </row>
    <row r="7" spans="1:17" ht="19.899999999999999" customHeight="1" x14ac:dyDescent="0.2">
      <c r="A7" s="5">
        <f t="shared" ref="A7:A20" si="0">B7*C7</f>
        <v>0</v>
      </c>
      <c r="B7" s="6"/>
      <c r="C7" s="27">
        <v>535500</v>
      </c>
      <c r="D7" s="7" t="s">
        <v>73</v>
      </c>
      <c r="E7" s="8" t="s">
        <v>76</v>
      </c>
      <c r="F7" s="9" t="s">
        <v>77</v>
      </c>
    </row>
    <row r="8" spans="1:17" ht="19.149999999999999" customHeight="1" x14ac:dyDescent="0.2">
      <c r="A8" s="5">
        <f t="shared" si="0"/>
        <v>0</v>
      </c>
      <c r="B8" s="6"/>
      <c r="C8" s="27">
        <v>998000</v>
      </c>
      <c r="D8" s="7" t="s">
        <v>73</v>
      </c>
      <c r="E8" s="8" t="s">
        <v>78</v>
      </c>
      <c r="F8" s="9" t="s">
        <v>79</v>
      </c>
    </row>
    <row r="9" spans="1:17" ht="19.899999999999999" customHeight="1" x14ac:dyDescent="0.2">
      <c r="A9" s="5">
        <f t="shared" si="0"/>
        <v>0</v>
      </c>
      <c r="B9" s="6"/>
      <c r="C9" s="27">
        <v>1401000</v>
      </c>
      <c r="D9" s="7" t="s">
        <v>73</v>
      </c>
      <c r="E9" s="8" t="s">
        <v>80</v>
      </c>
      <c r="F9" s="9" t="s">
        <v>81</v>
      </c>
    </row>
    <row r="10" spans="1:17" ht="19.149999999999999" customHeight="1" x14ac:dyDescent="0.2">
      <c r="A10" s="5">
        <f t="shared" si="0"/>
        <v>0</v>
      </c>
      <c r="B10" s="6"/>
      <c r="C10" s="27">
        <v>722500</v>
      </c>
      <c r="D10" s="7" t="s">
        <v>73</v>
      </c>
      <c r="E10" s="8" t="s">
        <v>82</v>
      </c>
      <c r="F10" s="9" t="s">
        <v>83</v>
      </c>
    </row>
    <row r="11" spans="1:17" ht="19.149999999999999" customHeight="1" x14ac:dyDescent="0.2">
      <c r="A11" s="5">
        <f t="shared" si="0"/>
        <v>0</v>
      </c>
      <c r="B11" s="6"/>
      <c r="C11" s="27">
        <v>962500</v>
      </c>
      <c r="D11" s="7" t="s">
        <v>73</v>
      </c>
      <c r="E11" s="8" t="s">
        <v>84</v>
      </c>
      <c r="F11" s="9" t="s">
        <v>85</v>
      </c>
    </row>
    <row r="12" spans="1:17" ht="19.899999999999999" customHeight="1" x14ac:dyDescent="0.2">
      <c r="A12" s="5">
        <f t="shared" si="0"/>
        <v>0</v>
      </c>
      <c r="B12" s="6"/>
      <c r="C12" s="27">
        <v>1659000</v>
      </c>
      <c r="D12" s="7" t="s">
        <v>73</v>
      </c>
      <c r="E12" s="8" t="s">
        <v>86</v>
      </c>
      <c r="F12" s="9" t="s">
        <v>87</v>
      </c>
    </row>
    <row r="13" spans="1:17" ht="19.149999999999999" customHeight="1" x14ac:dyDescent="0.2">
      <c r="A13" s="5">
        <f t="shared" si="0"/>
        <v>0</v>
      </c>
      <c r="B13" s="6"/>
      <c r="C13" s="27">
        <v>556000</v>
      </c>
      <c r="D13" s="7" t="s">
        <v>73</v>
      </c>
      <c r="E13" s="8" t="s">
        <v>88</v>
      </c>
      <c r="F13" s="9" t="s">
        <v>89</v>
      </c>
    </row>
    <row r="14" spans="1:17" ht="19.899999999999999" customHeight="1" x14ac:dyDescent="0.2">
      <c r="A14" s="5">
        <f t="shared" si="0"/>
        <v>0</v>
      </c>
      <c r="B14" s="6"/>
      <c r="C14" s="27">
        <v>764500</v>
      </c>
      <c r="D14" s="7" t="s">
        <v>73</v>
      </c>
      <c r="E14" s="8" t="s">
        <v>90</v>
      </c>
      <c r="F14" s="9" t="s">
        <v>91</v>
      </c>
    </row>
    <row r="15" spans="1:17" ht="19.149999999999999" customHeight="1" x14ac:dyDescent="0.2">
      <c r="A15" s="5">
        <f t="shared" si="0"/>
        <v>0</v>
      </c>
      <c r="B15" s="6"/>
      <c r="C15" s="27">
        <v>345000</v>
      </c>
      <c r="D15" s="7" t="s">
        <v>73</v>
      </c>
      <c r="E15" s="8" t="s">
        <v>92</v>
      </c>
      <c r="F15" s="9" t="s">
        <v>93</v>
      </c>
    </row>
    <row r="16" spans="1:17" ht="19.149999999999999" customHeight="1" x14ac:dyDescent="0.2">
      <c r="A16" s="5">
        <f t="shared" si="0"/>
        <v>0</v>
      </c>
      <c r="B16" s="6"/>
      <c r="C16" s="27">
        <v>459000</v>
      </c>
      <c r="D16" s="7" t="s">
        <v>73</v>
      </c>
      <c r="E16" s="8" t="s">
        <v>94</v>
      </c>
      <c r="F16" s="9" t="s">
        <v>95</v>
      </c>
    </row>
    <row r="17" spans="1:6" ht="36.950000000000003" customHeight="1" x14ac:dyDescent="0.2">
      <c r="A17" s="5">
        <f t="shared" si="0"/>
        <v>0</v>
      </c>
      <c r="B17" s="6"/>
      <c r="C17" s="27">
        <v>460000</v>
      </c>
      <c r="D17" s="7" t="s">
        <v>73</v>
      </c>
      <c r="E17" s="8" t="s">
        <v>96</v>
      </c>
      <c r="F17" s="9" t="s">
        <v>97</v>
      </c>
    </row>
    <row r="18" spans="1:6" ht="36.950000000000003" customHeight="1" x14ac:dyDescent="0.2">
      <c r="A18" s="5">
        <f t="shared" si="0"/>
        <v>0</v>
      </c>
      <c r="B18" s="6"/>
      <c r="C18" s="27">
        <v>612000</v>
      </c>
      <c r="D18" s="7" t="s">
        <v>73</v>
      </c>
      <c r="E18" s="8" t="s">
        <v>98</v>
      </c>
      <c r="F18" s="9" t="s">
        <v>99</v>
      </c>
    </row>
    <row r="19" spans="1:6" ht="36.950000000000003" customHeight="1" x14ac:dyDescent="0.2">
      <c r="A19" s="5">
        <f t="shared" si="0"/>
        <v>0</v>
      </c>
      <c r="B19" s="6"/>
      <c r="C19" s="27">
        <v>140000</v>
      </c>
      <c r="D19" s="7" t="s">
        <v>73</v>
      </c>
      <c r="E19" s="8" t="s">
        <v>100</v>
      </c>
      <c r="F19" s="9" t="s">
        <v>101</v>
      </c>
    </row>
    <row r="20" spans="1:6" ht="36.950000000000003" customHeight="1" x14ac:dyDescent="0.2">
      <c r="A20" s="5">
        <f t="shared" si="0"/>
        <v>0</v>
      </c>
      <c r="B20" s="6"/>
      <c r="C20" s="27">
        <v>1588000</v>
      </c>
      <c r="D20" s="7" t="s">
        <v>73</v>
      </c>
      <c r="E20" s="8" t="s">
        <v>102</v>
      </c>
      <c r="F20" s="9" t="s">
        <v>103</v>
      </c>
    </row>
    <row r="21" spans="1:6" ht="73.900000000000006" customHeight="1" x14ac:dyDescent="0.2">
      <c r="A21" s="10">
        <f>SUM(A6:A20)</f>
        <v>0</v>
      </c>
      <c r="B21" s="11"/>
      <c r="C21" s="28"/>
      <c r="D21" s="11"/>
      <c r="E21" s="11"/>
      <c r="F21" s="11"/>
    </row>
    <row r="22" spans="1:6" ht="73.900000000000006" customHeight="1" x14ac:dyDescent="0.2"/>
    <row r="23" spans="1:6" ht="73.900000000000006" customHeight="1" x14ac:dyDescent="0.2"/>
    <row r="24" spans="1:6" ht="57.6" customHeight="1" x14ac:dyDescent="0.2"/>
    <row r="25" spans="1:6" ht="56.85" customHeight="1" x14ac:dyDescent="0.2"/>
    <row r="26" spans="1:6" ht="3" customHeight="1" x14ac:dyDescent="0.2"/>
    <row r="27" spans="1:6" ht="17.649999999999999" customHeight="1" x14ac:dyDescent="0.2">
      <c r="D27" s="38"/>
      <c r="E27" s="38"/>
    </row>
  </sheetData>
  <mergeCells count="1">
    <mergeCell ref="D27:E27"/>
  </mergeCells>
  <pageMargins left="0.39370078740157483" right="0.39370078740157483" top="0.39370078740157483" bottom="0.39370078740157483" header="0" footer="0"/>
  <pageSetup paperSize="0" orientation="portrait" horizontalDpi="0" verticalDpi="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topLeftCell="A17" zoomScale="80" zoomScaleNormal="80" workbookViewId="0">
      <selection activeCell="D4" sqref="D4"/>
    </sheetView>
  </sheetViews>
  <sheetFormatPr defaultRowHeight="12.75" x14ac:dyDescent="0.2"/>
  <cols>
    <col min="1" max="1" width="12.28515625" bestFit="1" customWidth="1"/>
    <col min="2" max="2" width="4.5703125" bestFit="1" customWidth="1"/>
    <col min="3" max="3" width="13.7109375" style="24" bestFit="1" customWidth="1"/>
    <col min="4" max="4" width="11.5703125" bestFit="1" customWidth="1"/>
    <col min="5" max="5" width="38.7109375" customWidth="1"/>
  </cols>
  <sheetData>
    <row r="1" spans="1:16" ht="5.85" customHeight="1" x14ac:dyDescent="0.2"/>
    <row r="2" spans="1:16" ht="22.9" customHeight="1" x14ac:dyDescent="0.2">
      <c r="F2" s="1" t="s">
        <v>104</v>
      </c>
    </row>
    <row r="3" spans="1:16" ht="23.65" customHeight="1" x14ac:dyDescent="0.2">
      <c r="D3" s="1" t="s">
        <v>600</v>
      </c>
      <c r="F3" s="1" t="s">
        <v>1</v>
      </c>
    </row>
    <row r="4" spans="1:16" ht="5.85" customHeight="1" x14ac:dyDescent="0.2">
      <c r="A4" s="2"/>
      <c r="B4" s="2"/>
      <c r="C4" s="25"/>
      <c r="D4" s="2"/>
      <c r="E4" s="2"/>
      <c r="F4" s="2"/>
    </row>
    <row r="5" spans="1:16" ht="28.9" customHeight="1" x14ac:dyDescent="0.2">
      <c r="A5" s="3" t="s">
        <v>2</v>
      </c>
      <c r="B5" s="4" t="s">
        <v>3</v>
      </c>
      <c r="C5" s="26" t="s">
        <v>4</v>
      </c>
      <c r="D5" s="4" t="s">
        <v>5</v>
      </c>
      <c r="E5" s="4" t="s">
        <v>6</v>
      </c>
      <c r="F5" s="4" t="s">
        <v>7</v>
      </c>
      <c r="H5" s="1"/>
      <c r="I5" s="1"/>
      <c r="J5" s="1"/>
      <c r="K5" s="1"/>
      <c r="L5" s="1"/>
      <c r="M5" s="1"/>
      <c r="N5" s="1"/>
      <c r="O5" s="1"/>
      <c r="P5" s="1"/>
    </row>
    <row r="6" spans="1:16" ht="97.5" x14ac:dyDescent="0.2">
      <c r="A6" s="5">
        <f>B6*C6</f>
        <v>0</v>
      </c>
      <c r="B6" s="6"/>
      <c r="C6" s="27">
        <v>52500</v>
      </c>
      <c r="D6" s="7" t="s">
        <v>105</v>
      </c>
      <c r="E6" s="8" t="s">
        <v>106</v>
      </c>
      <c r="F6" s="9" t="s">
        <v>107</v>
      </c>
      <c r="N6" s="1"/>
      <c r="P6" s="1"/>
    </row>
    <row r="7" spans="1:16" ht="97.5" x14ac:dyDescent="0.2">
      <c r="A7" s="5">
        <f t="shared" ref="A7:A28" si="0">B7*C7</f>
        <v>0</v>
      </c>
      <c r="B7" s="6"/>
      <c r="C7" s="27">
        <v>140000</v>
      </c>
      <c r="D7" s="7" t="s">
        <v>105</v>
      </c>
      <c r="E7" s="8" t="s">
        <v>108</v>
      </c>
      <c r="F7" s="9" t="s">
        <v>109</v>
      </c>
    </row>
    <row r="8" spans="1:16" ht="58.5" x14ac:dyDescent="0.2">
      <c r="A8" s="5">
        <f t="shared" si="0"/>
        <v>0</v>
      </c>
      <c r="B8" s="6"/>
      <c r="C8" s="27">
        <v>301000</v>
      </c>
      <c r="D8" s="7" t="s">
        <v>105</v>
      </c>
      <c r="E8" s="8" t="s">
        <v>110</v>
      </c>
      <c r="F8" s="9" t="s">
        <v>111</v>
      </c>
    </row>
    <row r="9" spans="1:16" ht="78" x14ac:dyDescent="0.2">
      <c r="A9" s="5">
        <f t="shared" si="0"/>
        <v>0</v>
      </c>
      <c r="B9" s="6"/>
      <c r="C9" s="27">
        <v>55400</v>
      </c>
      <c r="D9" s="7" t="s">
        <v>105</v>
      </c>
      <c r="E9" s="8" t="s">
        <v>112</v>
      </c>
      <c r="F9" s="9" t="s">
        <v>113</v>
      </c>
    </row>
    <row r="10" spans="1:16" ht="39" x14ac:dyDescent="0.2">
      <c r="A10" s="5">
        <f t="shared" si="0"/>
        <v>0</v>
      </c>
      <c r="B10" s="6"/>
      <c r="C10" s="27">
        <v>20600</v>
      </c>
      <c r="D10" s="7" t="s">
        <v>105</v>
      </c>
      <c r="E10" s="8" t="s">
        <v>114</v>
      </c>
      <c r="F10" s="9" t="s">
        <v>115</v>
      </c>
    </row>
    <row r="11" spans="1:16" ht="58.5" x14ac:dyDescent="0.2">
      <c r="A11" s="5">
        <f t="shared" si="0"/>
        <v>0</v>
      </c>
      <c r="B11" s="6"/>
      <c r="C11" s="27">
        <v>178500</v>
      </c>
      <c r="D11" s="7" t="s">
        <v>105</v>
      </c>
      <c r="E11" s="8" t="s">
        <v>116</v>
      </c>
      <c r="F11" s="9" t="s">
        <v>117</v>
      </c>
    </row>
    <row r="12" spans="1:16" ht="58.5" x14ac:dyDescent="0.2">
      <c r="A12" s="5">
        <f t="shared" si="0"/>
        <v>0</v>
      </c>
      <c r="B12" s="6"/>
      <c r="C12" s="27">
        <v>167500</v>
      </c>
      <c r="D12" s="7" t="s">
        <v>105</v>
      </c>
      <c r="E12" s="8" t="s">
        <v>118</v>
      </c>
      <c r="F12" s="9" t="s">
        <v>119</v>
      </c>
    </row>
    <row r="13" spans="1:16" ht="39" x14ac:dyDescent="0.2">
      <c r="A13" s="5">
        <f t="shared" si="0"/>
        <v>0</v>
      </c>
      <c r="B13" s="6"/>
      <c r="C13" s="27">
        <v>173000</v>
      </c>
      <c r="D13" s="7" t="s">
        <v>105</v>
      </c>
      <c r="E13" s="8" t="s">
        <v>120</v>
      </c>
      <c r="F13" s="9" t="s">
        <v>121</v>
      </c>
    </row>
    <row r="14" spans="1:16" ht="58.5" x14ac:dyDescent="0.2">
      <c r="A14" s="5">
        <f t="shared" si="0"/>
        <v>0</v>
      </c>
      <c r="B14" s="6"/>
      <c r="C14" s="27">
        <v>90700</v>
      </c>
      <c r="D14" s="7" t="s">
        <v>105</v>
      </c>
      <c r="E14" s="8" t="s">
        <v>122</v>
      </c>
      <c r="F14" s="9" t="s">
        <v>123</v>
      </c>
    </row>
    <row r="15" spans="1:16" ht="39" x14ac:dyDescent="0.2">
      <c r="A15" s="5">
        <f t="shared" si="0"/>
        <v>0</v>
      </c>
      <c r="B15" s="6"/>
      <c r="C15" s="27">
        <v>90700</v>
      </c>
      <c r="D15" s="7" t="s">
        <v>105</v>
      </c>
      <c r="E15" s="8" t="s">
        <v>124</v>
      </c>
      <c r="F15" s="9" t="s">
        <v>125</v>
      </c>
    </row>
    <row r="16" spans="1:16" ht="78" x14ac:dyDescent="0.2">
      <c r="A16" s="5">
        <f t="shared" si="0"/>
        <v>0</v>
      </c>
      <c r="B16" s="6"/>
      <c r="C16" s="27">
        <v>33400</v>
      </c>
      <c r="D16" s="7" t="s">
        <v>105</v>
      </c>
      <c r="E16" s="8" t="s">
        <v>126</v>
      </c>
      <c r="F16" s="9" t="s">
        <v>127</v>
      </c>
    </row>
    <row r="17" spans="1:6" ht="39" x14ac:dyDescent="0.2">
      <c r="A17" s="5">
        <f t="shared" si="0"/>
        <v>0</v>
      </c>
      <c r="B17" s="6"/>
      <c r="C17" s="27">
        <v>32100</v>
      </c>
      <c r="D17" s="7" t="s">
        <v>105</v>
      </c>
      <c r="E17" s="8" t="s">
        <v>128</v>
      </c>
      <c r="F17" s="9" t="s">
        <v>129</v>
      </c>
    </row>
    <row r="18" spans="1:6" ht="78" x14ac:dyDescent="0.2">
      <c r="A18" s="5">
        <f t="shared" si="0"/>
        <v>0</v>
      </c>
      <c r="B18" s="6"/>
      <c r="C18" s="27">
        <v>6000</v>
      </c>
      <c r="D18" s="7" t="s">
        <v>130</v>
      </c>
      <c r="E18" s="8" t="s">
        <v>131</v>
      </c>
      <c r="F18" s="9" t="s">
        <v>132</v>
      </c>
    </row>
    <row r="19" spans="1:6" ht="78" x14ac:dyDescent="0.2">
      <c r="A19" s="5">
        <f t="shared" si="0"/>
        <v>0</v>
      </c>
      <c r="B19" s="6"/>
      <c r="C19" s="27">
        <v>5460</v>
      </c>
      <c r="D19" s="7" t="s">
        <v>130</v>
      </c>
      <c r="E19" s="8" t="s">
        <v>133</v>
      </c>
      <c r="F19" s="9" t="s">
        <v>134</v>
      </c>
    </row>
    <row r="20" spans="1:6" ht="58.5" x14ac:dyDescent="0.2">
      <c r="A20" s="5">
        <f t="shared" si="0"/>
        <v>0</v>
      </c>
      <c r="B20" s="6"/>
      <c r="C20" s="27">
        <v>4910</v>
      </c>
      <c r="D20" s="7" t="s">
        <v>130</v>
      </c>
      <c r="E20" s="8" t="s">
        <v>135</v>
      </c>
      <c r="F20" s="9" t="s">
        <v>136</v>
      </c>
    </row>
    <row r="21" spans="1:6" ht="39" x14ac:dyDescent="0.2">
      <c r="A21" s="5">
        <f t="shared" si="0"/>
        <v>0</v>
      </c>
      <c r="B21" s="6"/>
      <c r="C21" s="27">
        <v>1250</v>
      </c>
      <c r="D21" s="7" t="s">
        <v>137</v>
      </c>
      <c r="E21" s="8" t="s">
        <v>138</v>
      </c>
      <c r="F21" s="9" t="s">
        <v>139</v>
      </c>
    </row>
    <row r="22" spans="1:6" ht="39" x14ac:dyDescent="0.2">
      <c r="A22" s="5">
        <f t="shared" si="0"/>
        <v>0</v>
      </c>
      <c r="B22" s="6"/>
      <c r="C22" s="27">
        <v>845</v>
      </c>
      <c r="D22" s="7" t="s">
        <v>137</v>
      </c>
      <c r="E22" s="8" t="s">
        <v>140</v>
      </c>
      <c r="F22" s="9" t="s">
        <v>141</v>
      </c>
    </row>
    <row r="23" spans="1:6" ht="21" x14ac:dyDescent="0.2">
      <c r="A23" s="5">
        <f t="shared" si="0"/>
        <v>0</v>
      </c>
      <c r="B23" s="6"/>
      <c r="C23" s="27">
        <v>698500</v>
      </c>
      <c r="D23" s="7" t="s">
        <v>105</v>
      </c>
      <c r="E23" s="8" t="s">
        <v>142</v>
      </c>
      <c r="F23" s="9" t="s">
        <v>143</v>
      </c>
    </row>
    <row r="24" spans="1:6" ht="21" x14ac:dyDescent="0.2">
      <c r="A24" s="5">
        <f t="shared" si="0"/>
        <v>0</v>
      </c>
      <c r="B24" s="6"/>
      <c r="C24" s="27">
        <v>1513000</v>
      </c>
      <c r="D24" s="7" t="s">
        <v>105</v>
      </c>
      <c r="E24" s="8" t="s">
        <v>144</v>
      </c>
      <c r="F24" s="9" t="s">
        <v>145</v>
      </c>
    </row>
    <row r="25" spans="1:6" ht="39" x14ac:dyDescent="0.2">
      <c r="A25" s="5">
        <f t="shared" si="0"/>
        <v>0</v>
      </c>
      <c r="B25" s="6"/>
      <c r="C25" s="27">
        <v>597500</v>
      </c>
      <c r="D25" s="7" t="s">
        <v>105</v>
      </c>
      <c r="E25" s="8" t="s">
        <v>146</v>
      </c>
      <c r="F25" s="9" t="s">
        <v>147</v>
      </c>
    </row>
    <row r="26" spans="1:6" ht="39" x14ac:dyDescent="0.2">
      <c r="A26" s="5">
        <f t="shared" si="0"/>
        <v>0</v>
      </c>
      <c r="B26" s="6"/>
      <c r="C26" s="27">
        <v>8030</v>
      </c>
      <c r="D26" s="7" t="s">
        <v>8</v>
      </c>
      <c r="E26" s="8" t="s">
        <v>148</v>
      </c>
      <c r="F26" s="9" t="s">
        <v>149</v>
      </c>
    </row>
    <row r="27" spans="1:6" ht="39" x14ac:dyDescent="0.2">
      <c r="A27" s="5">
        <f t="shared" si="0"/>
        <v>0</v>
      </c>
      <c r="B27" s="6"/>
      <c r="C27" s="27">
        <v>1100</v>
      </c>
      <c r="D27" s="7" t="s">
        <v>8</v>
      </c>
      <c r="E27" s="8" t="s">
        <v>150</v>
      </c>
      <c r="F27" s="9" t="s">
        <v>151</v>
      </c>
    </row>
    <row r="28" spans="1:6" ht="39" x14ac:dyDescent="0.2">
      <c r="A28" s="5">
        <f t="shared" si="0"/>
        <v>0</v>
      </c>
      <c r="B28" s="6"/>
      <c r="C28" s="27">
        <v>419000</v>
      </c>
      <c r="D28" s="7" t="s">
        <v>105</v>
      </c>
      <c r="E28" s="8" t="s">
        <v>152</v>
      </c>
      <c r="F28" s="9" t="s">
        <v>153</v>
      </c>
    </row>
    <row r="29" spans="1:6" ht="73.900000000000006" customHeight="1" x14ac:dyDescent="0.2">
      <c r="A29" s="10">
        <f>SUM(A6:A28)</f>
        <v>0</v>
      </c>
      <c r="B29" s="11"/>
      <c r="C29" s="28"/>
      <c r="D29" s="11"/>
      <c r="E29" s="11"/>
      <c r="F29" s="11"/>
    </row>
    <row r="30" spans="1:6" ht="73.900000000000006" customHeight="1" x14ac:dyDescent="0.2"/>
    <row r="31" spans="1:6" ht="73.900000000000006" customHeight="1" x14ac:dyDescent="0.2"/>
    <row r="32" spans="1:6" ht="53.25" customHeight="1" x14ac:dyDescent="0.2"/>
    <row r="33" spans="4:5" ht="54" customHeight="1" x14ac:dyDescent="0.2"/>
    <row r="34" spans="4:5" ht="3" customHeight="1" x14ac:dyDescent="0.2"/>
    <row r="35" spans="4:5" ht="17.649999999999999" customHeight="1" x14ac:dyDescent="0.2">
      <c r="D35" s="38"/>
      <c r="E35" s="38"/>
    </row>
  </sheetData>
  <mergeCells count="1">
    <mergeCell ref="D35:E35"/>
  </mergeCells>
  <pageMargins left="0.39370078740157483" right="0.39370078740157483" top="0.39370078740157483" bottom="0.39370078740157483" header="0" footer="0"/>
  <pageSetup paperSize="0" orientation="portrait" horizontalDpi="0" verticalDpi="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topLeftCell="A25" zoomScale="80" zoomScaleNormal="80" workbookViewId="0">
      <selection activeCell="D4" sqref="D4"/>
    </sheetView>
  </sheetViews>
  <sheetFormatPr defaultRowHeight="12.75" x14ac:dyDescent="0.2"/>
  <cols>
    <col min="1" max="1" width="12.28515625" bestFit="1" customWidth="1"/>
    <col min="2" max="2" width="4.5703125" bestFit="1" customWidth="1"/>
    <col min="3" max="3" width="13.7109375" style="24" bestFit="1" customWidth="1"/>
    <col min="4" max="4" width="5.42578125" bestFit="1" customWidth="1"/>
    <col min="5" max="5" width="34.85546875" customWidth="1"/>
  </cols>
  <sheetData>
    <row r="1" spans="1:16" ht="5.85" customHeight="1" x14ac:dyDescent="0.2"/>
    <row r="2" spans="1:16" ht="22.9" customHeight="1" x14ac:dyDescent="0.2">
      <c r="F2" s="1" t="s">
        <v>154</v>
      </c>
    </row>
    <row r="3" spans="1:16" ht="23.65" customHeight="1" x14ac:dyDescent="0.2">
      <c r="D3" s="1" t="s">
        <v>600</v>
      </c>
      <c r="F3" s="1" t="s">
        <v>1</v>
      </c>
    </row>
    <row r="4" spans="1:16" ht="5.85" customHeight="1" x14ac:dyDescent="0.2">
      <c r="A4" s="2"/>
      <c r="B4" s="2"/>
      <c r="C4" s="25"/>
      <c r="D4" s="2"/>
      <c r="E4" s="2"/>
      <c r="F4" s="2"/>
    </row>
    <row r="5" spans="1:16" ht="28.9" customHeight="1" x14ac:dyDescent="0.2">
      <c r="A5" s="3" t="s">
        <v>2</v>
      </c>
      <c r="B5" s="4" t="s">
        <v>3</v>
      </c>
      <c r="C5" s="26" t="s">
        <v>4</v>
      </c>
      <c r="D5" s="4" t="s">
        <v>5</v>
      </c>
      <c r="E5" s="4" t="s">
        <v>6</v>
      </c>
      <c r="F5" s="4" t="s">
        <v>7</v>
      </c>
      <c r="H5" s="1"/>
      <c r="I5" s="1"/>
      <c r="J5" s="1"/>
      <c r="K5" s="1"/>
      <c r="L5" s="1"/>
      <c r="M5" s="1"/>
      <c r="N5" s="1"/>
      <c r="O5" s="1"/>
      <c r="P5" s="1"/>
    </row>
    <row r="6" spans="1:16" ht="39" x14ac:dyDescent="0.2">
      <c r="A6" s="5">
        <f>B6*C6</f>
        <v>0</v>
      </c>
      <c r="B6" s="6"/>
      <c r="C6" s="27">
        <v>139500</v>
      </c>
      <c r="D6" s="7" t="s">
        <v>73</v>
      </c>
      <c r="E6" s="8" t="s">
        <v>155</v>
      </c>
      <c r="F6" s="9" t="s">
        <v>156</v>
      </c>
      <c r="N6" s="1"/>
      <c r="P6" s="1"/>
    </row>
    <row r="7" spans="1:16" ht="39" x14ac:dyDescent="0.2">
      <c r="A7" s="5">
        <f t="shared" ref="A7:A35" si="0">B7*C7</f>
        <v>0</v>
      </c>
      <c r="B7" s="6"/>
      <c r="C7" s="27">
        <v>81600</v>
      </c>
      <c r="D7" s="7" t="s">
        <v>73</v>
      </c>
      <c r="E7" s="8" t="s">
        <v>157</v>
      </c>
      <c r="F7" s="9" t="s">
        <v>158</v>
      </c>
    </row>
    <row r="8" spans="1:16" ht="39" x14ac:dyDescent="0.2">
      <c r="A8" s="5">
        <f t="shared" si="0"/>
        <v>0</v>
      </c>
      <c r="B8" s="6"/>
      <c r="C8" s="27">
        <v>295000</v>
      </c>
      <c r="D8" s="7" t="s">
        <v>73</v>
      </c>
      <c r="E8" s="8" t="s">
        <v>159</v>
      </c>
      <c r="F8" s="9" t="s">
        <v>160</v>
      </c>
    </row>
    <row r="9" spans="1:16" ht="58.5" x14ac:dyDescent="0.2">
      <c r="A9" s="5">
        <f t="shared" si="0"/>
        <v>0</v>
      </c>
      <c r="B9" s="6"/>
      <c r="C9" s="27">
        <v>120500</v>
      </c>
      <c r="D9" s="7" t="s">
        <v>73</v>
      </c>
      <c r="E9" s="8" t="s">
        <v>161</v>
      </c>
      <c r="F9" s="9" t="s">
        <v>162</v>
      </c>
    </row>
    <row r="10" spans="1:16" ht="58.5" x14ac:dyDescent="0.2">
      <c r="A10" s="5">
        <f t="shared" si="0"/>
        <v>0</v>
      </c>
      <c r="B10" s="6"/>
      <c r="C10" s="27">
        <v>5300</v>
      </c>
      <c r="D10" s="7" t="s">
        <v>8</v>
      </c>
      <c r="E10" s="8" t="s">
        <v>163</v>
      </c>
      <c r="F10" s="9" t="s">
        <v>164</v>
      </c>
    </row>
    <row r="11" spans="1:16" ht="58.5" x14ac:dyDescent="0.2">
      <c r="A11" s="5">
        <f t="shared" si="0"/>
        <v>0</v>
      </c>
      <c r="B11" s="6"/>
      <c r="C11" s="27">
        <v>42200</v>
      </c>
      <c r="D11" s="7" t="s">
        <v>8</v>
      </c>
      <c r="E11" s="8" t="s">
        <v>165</v>
      </c>
      <c r="F11" s="9" t="s">
        <v>166</v>
      </c>
    </row>
    <row r="12" spans="1:16" ht="78" x14ac:dyDescent="0.2">
      <c r="A12" s="5">
        <f t="shared" si="0"/>
        <v>0</v>
      </c>
      <c r="B12" s="6"/>
      <c r="C12" s="27">
        <v>54600</v>
      </c>
      <c r="D12" s="7" t="s">
        <v>8</v>
      </c>
      <c r="E12" s="8" t="s">
        <v>167</v>
      </c>
      <c r="F12" s="9" t="s">
        <v>168</v>
      </c>
    </row>
    <row r="13" spans="1:16" ht="39" x14ac:dyDescent="0.2">
      <c r="A13" s="5">
        <f t="shared" si="0"/>
        <v>0</v>
      </c>
      <c r="B13" s="6"/>
      <c r="C13" s="27">
        <v>36600</v>
      </c>
      <c r="D13" s="7" t="s">
        <v>8</v>
      </c>
      <c r="E13" s="8" t="s">
        <v>169</v>
      </c>
      <c r="F13" s="9" t="s">
        <v>170</v>
      </c>
    </row>
    <row r="14" spans="1:16" ht="39" x14ac:dyDescent="0.2">
      <c r="A14" s="5">
        <f t="shared" si="0"/>
        <v>0</v>
      </c>
      <c r="B14" s="6"/>
      <c r="C14" s="27">
        <v>64000</v>
      </c>
      <c r="D14" s="7" t="s">
        <v>8</v>
      </c>
      <c r="E14" s="8" t="s">
        <v>171</v>
      </c>
      <c r="F14" s="9" t="s">
        <v>172</v>
      </c>
    </row>
    <row r="15" spans="1:16" ht="58.5" x14ac:dyDescent="0.2">
      <c r="A15" s="5">
        <f t="shared" si="0"/>
        <v>0</v>
      </c>
      <c r="B15" s="6"/>
      <c r="C15" s="27">
        <v>74500</v>
      </c>
      <c r="D15" s="7" t="s">
        <v>8</v>
      </c>
      <c r="E15" s="8" t="s">
        <v>173</v>
      </c>
      <c r="F15" s="9" t="s">
        <v>174</v>
      </c>
    </row>
    <row r="16" spans="1:16" ht="58.5" x14ac:dyDescent="0.2">
      <c r="A16" s="5">
        <f t="shared" si="0"/>
        <v>0</v>
      </c>
      <c r="B16" s="6"/>
      <c r="C16" s="27">
        <v>219000</v>
      </c>
      <c r="D16" s="7" t="s">
        <v>8</v>
      </c>
      <c r="E16" s="8" t="s">
        <v>175</v>
      </c>
      <c r="F16" s="9" t="s">
        <v>176</v>
      </c>
    </row>
    <row r="17" spans="1:6" ht="39" x14ac:dyDescent="0.2">
      <c r="A17" s="5">
        <f t="shared" si="0"/>
        <v>0</v>
      </c>
      <c r="B17" s="6"/>
      <c r="C17" s="27">
        <v>18900</v>
      </c>
      <c r="D17" s="7" t="s">
        <v>8</v>
      </c>
      <c r="E17" s="8" t="s">
        <v>177</v>
      </c>
      <c r="F17" s="9" t="s">
        <v>178</v>
      </c>
    </row>
    <row r="18" spans="1:6" ht="58.5" x14ac:dyDescent="0.2">
      <c r="A18" s="5">
        <f t="shared" si="0"/>
        <v>0</v>
      </c>
      <c r="B18" s="6"/>
      <c r="C18" s="27">
        <v>97500</v>
      </c>
      <c r="D18" s="7" t="s">
        <v>73</v>
      </c>
      <c r="E18" s="8" t="s">
        <v>179</v>
      </c>
      <c r="F18" s="9" t="s">
        <v>180</v>
      </c>
    </row>
    <row r="19" spans="1:6" ht="58.5" x14ac:dyDescent="0.2">
      <c r="A19" s="5">
        <f t="shared" si="0"/>
        <v>0</v>
      </c>
      <c r="B19" s="6"/>
      <c r="C19" s="27">
        <v>0</v>
      </c>
      <c r="D19" s="7" t="s">
        <v>73</v>
      </c>
      <c r="E19" s="8" t="s">
        <v>181</v>
      </c>
      <c r="F19" s="9" t="s">
        <v>182</v>
      </c>
    </row>
    <row r="20" spans="1:6" ht="58.5" x14ac:dyDescent="0.2">
      <c r="A20" s="5">
        <f t="shared" si="0"/>
        <v>0</v>
      </c>
      <c r="B20" s="6"/>
      <c r="C20" s="27">
        <v>0</v>
      </c>
      <c r="D20" s="7" t="s">
        <v>73</v>
      </c>
      <c r="E20" s="8" t="s">
        <v>183</v>
      </c>
      <c r="F20" s="9" t="s">
        <v>184</v>
      </c>
    </row>
    <row r="21" spans="1:6" ht="39" x14ac:dyDescent="0.2">
      <c r="A21" s="5">
        <f t="shared" si="0"/>
        <v>0</v>
      </c>
      <c r="B21" s="6"/>
      <c r="C21" s="27">
        <v>228000</v>
      </c>
      <c r="D21" s="7" t="s">
        <v>73</v>
      </c>
      <c r="E21" s="8" t="s">
        <v>185</v>
      </c>
      <c r="F21" s="9" t="s">
        <v>186</v>
      </c>
    </row>
    <row r="22" spans="1:6" ht="39" x14ac:dyDescent="0.2">
      <c r="A22" s="5">
        <f t="shared" si="0"/>
        <v>0</v>
      </c>
      <c r="B22" s="6"/>
      <c r="C22" s="27">
        <v>599000</v>
      </c>
      <c r="D22" s="7" t="s">
        <v>73</v>
      </c>
      <c r="E22" s="8" t="s">
        <v>187</v>
      </c>
      <c r="F22" s="9" t="s">
        <v>188</v>
      </c>
    </row>
    <row r="23" spans="1:6" ht="39" x14ac:dyDescent="0.2">
      <c r="A23" s="5">
        <f t="shared" si="0"/>
        <v>0</v>
      </c>
      <c r="B23" s="6"/>
      <c r="C23" s="27">
        <v>837000</v>
      </c>
      <c r="D23" s="7" t="s">
        <v>73</v>
      </c>
      <c r="E23" s="8" t="s">
        <v>189</v>
      </c>
      <c r="F23" s="9" t="s">
        <v>190</v>
      </c>
    </row>
    <row r="24" spans="1:6" ht="39" x14ac:dyDescent="0.2">
      <c r="A24" s="5">
        <f t="shared" si="0"/>
        <v>0</v>
      </c>
      <c r="B24" s="6"/>
      <c r="C24" s="27">
        <v>1188000</v>
      </c>
      <c r="D24" s="7" t="s">
        <v>73</v>
      </c>
      <c r="E24" s="8" t="s">
        <v>191</v>
      </c>
      <c r="F24" s="9" t="s">
        <v>192</v>
      </c>
    </row>
    <row r="25" spans="1:6" ht="78" x14ac:dyDescent="0.2">
      <c r="A25" s="5">
        <f t="shared" si="0"/>
        <v>0</v>
      </c>
      <c r="B25" s="6"/>
      <c r="C25" s="27">
        <v>3279000</v>
      </c>
      <c r="D25" s="7" t="s">
        <v>193</v>
      </c>
      <c r="E25" s="8" t="s">
        <v>194</v>
      </c>
      <c r="F25" s="9" t="s">
        <v>195</v>
      </c>
    </row>
    <row r="26" spans="1:6" ht="78" x14ac:dyDescent="0.2">
      <c r="A26" s="5">
        <f t="shared" si="0"/>
        <v>0</v>
      </c>
      <c r="B26" s="6"/>
      <c r="C26" s="27">
        <v>5008000</v>
      </c>
      <c r="D26" s="7" t="s">
        <v>193</v>
      </c>
      <c r="E26" s="8" t="s">
        <v>196</v>
      </c>
      <c r="F26" s="9" t="s">
        <v>197</v>
      </c>
    </row>
    <row r="27" spans="1:6" ht="39" x14ac:dyDescent="0.2">
      <c r="A27" s="5">
        <f t="shared" si="0"/>
        <v>0</v>
      </c>
      <c r="B27" s="6"/>
      <c r="C27" s="27">
        <v>24700</v>
      </c>
      <c r="D27" s="7" t="s">
        <v>73</v>
      </c>
      <c r="E27" s="8" t="s">
        <v>198</v>
      </c>
      <c r="F27" s="9" t="s">
        <v>199</v>
      </c>
    </row>
    <row r="28" spans="1:6" ht="21" x14ac:dyDescent="0.2">
      <c r="A28" s="5">
        <f t="shared" si="0"/>
        <v>0</v>
      </c>
      <c r="B28" s="6"/>
      <c r="C28" s="27">
        <v>59400</v>
      </c>
      <c r="D28" s="7" t="s">
        <v>73</v>
      </c>
      <c r="E28" s="8" t="s">
        <v>200</v>
      </c>
      <c r="F28" s="9" t="s">
        <v>201</v>
      </c>
    </row>
    <row r="29" spans="1:6" ht="21" x14ac:dyDescent="0.2">
      <c r="A29" s="5">
        <f t="shared" si="0"/>
        <v>0</v>
      </c>
      <c r="B29" s="6"/>
      <c r="C29" s="27">
        <v>23600</v>
      </c>
      <c r="D29" s="7" t="s">
        <v>8</v>
      </c>
      <c r="E29" s="8" t="s">
        <v>202</v>
      </c>
      <c r="F29" s="9" t="s">
        <v>203</v>
      </c>
    </row>
    <row r="30" spans="1:6" ht="21" x14ac:dyDescent="0.2">
      <c r="A30" s="5">
        <f t="shared" si="0"/>
        <v>0</v>
      </c>
      <c r="B30" s="6"/>
      <c r="C30" s="27">
        <v>28300</v>
      </c>
      <c r="D30" s="7" t="s">
        <v>8</v>
      </c>
      <c r="E30" s="8" t="s">
        <v>204</v>
      </c>
      <c r="F30" s="9" t="s">
        <v>205</v>
      </c>
    </row>
    <row r="31" spans="1:6" ht="39" x14ac:dyDescent="0.2">
      <c r="A31" s="5">
        <f t="shared" si="0"/>
        <v>0</v>
      </c>
      <c r="B31" s="6"/>
      <c r="C31" s="27">
        <v>542000</v>
      </c>
      <c r="D31" s="7" t="s">
        <v>73</v>
      </c>
      <c r="E31" s="8" t="s">
        <v>206</v>
      </c>
      <c r="F31" s="9" t="s">
        <v>207</v>
      </c>
    </row>
    <row r="32" spans="1:6" ht="39" x14ac:dyDescent="0.2">
      <c r="A32" s="5">
        <f t="shared" si="0"/>
        <v>0</v>
      </c>
      <c r="B32" s="6"/>
      <c r="C32" s="27">
        <v>2634000</v>
      </c>
      <c r="D32" s="7" t="s">
        <v>73</v>
      </c>
      <c r="E32" s="8" t="s">
        <v>208</v>
      </c>
      <c r="F32" s="9" t="s">
        <v>209</v>
      </c>
    </row>
    <row r="33" spans="1:6" ht="39" x14ac:dyDescent="0.2">
      <c r="A33" s="5">
        <f t="shared" si="0"/>
        <v>0</v>
      </c>
      <c r="B33" s="6"/>
      <c r="C33" s="27">
        <v>3166000</v>
      </c>
      <c r="D33" s="7" t="s">
        <v>73</v>
      </c>
      <c r="E33" s="8" t="s">
        <v>210</v>
      </c>
      <c r="F33" s="9" t="s">
        <v>211</v>
      </c>
    </row>
    <row r="34" spans="1:6" ht="97.5" x14ac:dyDescent="0.2">
      <c r="A34" s="5">
        <f t="shared" si="0"/>
        <v>0</v>
      </c>
      <c r="B34" s="6"/>
      <c r="C34" s="27">
        <v>372000</v>
      </c>
      <c r="D34" s="7" t="s">
        <v>73</v>
      </c>
      <c r="E34" s="8" t="s">
        <v>212</v>
      </c>
      <c r="F34" s="9" t="s">
        <v>213</v>
      </c>
    </row>
    <row r="35" spans="1:6" ht="97.5" x14ac:dyDescent="0.2">
      <c r="A35" s="5">
        <f t="shared" si="0"/>
        <v>0</v>
      </c>
      <c r="B35" s="6"/>
      <c r="C35" s="27">
        <v>483000</v>
      </c>
      <c r="D35" s="7" t="s">
        <v>73</v>
      </c>
      <c r="E35" s="8" t="s">
        <v>214</v>
      </c>
      <c r="F35" s="9" t="s">
        <v>215</v>
      </c>
    </row>
    <row r="36" spans="1:6" ht="65.099999999999994" customHeight="1" x14ac:dyDescent="0.2">
      <c r="A36" s="10">
        <f>SUM(A6:A35)</f>
        <v>0</v>
      </c>
      <c r="B36" s="11"/>
      <c r="C36" s="28"/>
      <c r="D36" s="11"/>
      <c r="E36" s="11"/>
      <c r="F36" s="11"/>
    </row>
    <row r="37" spans="1:6" ht="65.849999999999994" customHeight="1" x14ac:dyDescent="0.2"/>
    <row r="38" spans="1:6" ht="3" customHeight="1" x14ac:dyDescent="0.2"/>
    <row r="39" spans="1:6" ht="17.649999999999999" customHeight="1" x14ac:dyDescent="0.2">
      <c r="D39" s="38"/>
      <c r="E39" s="38"/>
    </row>
  </sheetData>
  <mergeCells count="1">
    <mergeCell ref="D39:E39"/>
  </mergeCells>
  <pageMargins left="0.39370078740157483" right="0.39370078740157483" top="0.39370078740157483" bottom="0.39370078740157483" header="0" footer="0"/>
  <pageSetup paperSize="0" orientation="portrait" horizontalDpi="0" verticalDpi="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topLeftCell="A28" zoomScale="80" zoomScaleNormal="80" workbookViewId="0">
      <selection activeCell="D4" sqref="D4"/>
    </sheetView>
  </sheetViews>
  <sheetFormatPr defaultRowHeight="12.75" x14ac:dyDescent="0.2"/>
  <cols>
    <col min="1" max="1" width="12.28515625" bestFit="1" customWidth="1"/>
    <col min="2" max="2" width="4.5703125" bestFit="1" customWidth="1"/>
    <col min="3" max="3" width="13.7109375" style="24" bestFit="1" customWidth="1"/>
    <col min="4" max="4" width="5.5703125" bestFit="1" customWidth="1"/>
    <col min="5" max="5" width="35" customWidth="1"/>
  </cols>
  <sheetData>
    <row r="1" spans="1:17" ht="5.85" customHeight="1" x14ac:dyDescent="0.2"/>
    <row r="2" spans="1:17" ht="22.9" customHeight="1" x14ac:dyDescent="0.2">
      <c r="F2" s="1" t="s">
        <v>284</v>
      </c>
    </row>
    <row r="3" spans="1:17" ht="23.65" customHeight="1" x14ac:dyDescent="0.2">
      <c r="D3" s="1" t="s">
        <v>600</v>
      </c>
      <c r="F3" s="1" t="s">
        <v>1</v>
      </c>
    </row>
    <row r="4" spans="1:17" ht="5.85" customHeight="1" x14ac:dyDescent="0.2">
      <c r="A4" s="2"/>
      <c r="B4" s="2"/>
      <c r="C4" s="25"/>
      <c r="D4" s="2"/>
      <c r="E4" s="2"/>
      <c r="F4" s="2"/>
    </row>
    <row r="5" spans="1:17" ht="28.9" customHeight="1" x14ac:dyDescent="0.2">
      <c r="A5" s="3" t="s">
        <v>2</v>
      </c>
      <c r="B5" s="4" t="s">
        <v>3</v>
      </c>
      <c r="C5" s="26" t="s">
        <v>4</v>
      </c>
      <c r="D5" s="4" t="s">
        <v>5</v>
      </c>
      <c r="E5" s="4" t="s">
        <v>6</v>
      </c>
      <c r="F5" s="4" t="s">
        <v>7</v>
      </c>
    </row>
    <row r="6" spans="1:17" ht="19.149999999999999" customHeight="1" x14ac:dyDescent="0.2">
      <c r="A6" s="5">
        <f t="shared" ref="A6:A38" si="0">B6*C6</f>
        <v>0</v>
      </c>
      <c r="B6" s="6"/>
      <c r="C6" s="27">
        <v>127000</v>
      </c>
      <c r="D6" s="7" t="s">
        <v>8</v>
      </c>
      <c r="E6" s="8" t="s">
        <v>283</v>
      </c>
      <c r="F6" s="9" t="s">
        <v>282</v>
      </c>
      <c r="I6" s="1"/>
      <c r="J6" s="1"/>
      <c r="K6" s="1"/>
      <c r="L6" s="1"/>
      <c r="M6" s="1"/>
      <c r="N6" s="1"/>
      <c r="O6" s="1"/>
      <c r="P6" s="1"/>
      <c r="Q6" s="1"/>
    </row>
    <row r="7" spans="1:17" ht="36.950000000000003" customHeight="1" x14ac:dyDescent="0.2">
      <c r="A7" s="5">
        <f t="shared" si="0"/>
        <v>0</v>
      </c>
      <c r="B7" s="6"/>
      <c r="C7" s="27">
        <v>164000</v>
      </c>
      <c r="D7" s="7" t="s">
        <v>8</v>
      </c>
      <c r="E7" s="8" t="s">
        <v>281</v>
      </c>
      <c r="F7" s="9" t="s">
        <v>280</v>
      </c>
      <c r="O7" s="1"/>
      <c r="Q7" s="1"/>
    </row>
    <row r="8" spans="1:17" ht="36.950000000000003" customHeight="1" x14ac:dyDescent="0.2">
      <c r="A8" s="5">
        <f t="shared" si="0"/>
        <v>0</v>
      </c>
      <c r="B8" s="6"/>
      <c r="C8" s="27">
        <v>224500</v>
      </c>
      <c r="D8" s="7" t="s">
        <v>8</v>
      </c>
      <c r="E8" s="8" t="s">
        <v>279</v>
      </c>
      <c r="F8" s="9" t="s">
        <v>278</v>
      </c>
    </row>
    <row r="9" spans="1:17" ht="36.950000000000003" customHeight="1" x14ac:dyDescent="0.2">
      <c r="A9" s="5">
        <f t="shared" si="0"/>
        <v>0</v>
      </c>
      <c r="B9" s="6"/>
      <c r="C9" s="27">
        <v>351500</v>
      </c>
      <c r="D9" s="7" t="s">
        <v>8</v>
      </c>
      <c r="E9" s="8" t="s">
        <v>277</v>
      </c>
      <c r="F9" s="9" t="s">
        <v>276</v>
      </c>
    </row>
    <row r="10" spans="1:17" ht="19.899999999999999" customHeight="1" x14ac:dyDescent="0.2">
      <c r="A10" s="5">
        <f t="shared" si="0"/>
        <v>0</v>
      </c>
      <c r="B10" s="6"/>
      <c r="C10" s="27">
        <v>384000</v>
      </c>
      <c r="D10" s="7" t="s">
        <v>8</v>
      </c>
      <c r="E10" s="8" t="s">
        <v>275</v>
      </c>
      <c r="F10" s="9" t="s">
        <v>274</v>
      </c>
    </row>
    <row r="11" spans="1:17" ht="19.149999999999999" customHeight="1" x14ac:dyDescent="0.2">
      <c r="A11" s="5">
        <f t="shared" si="0"/>
        <v>0</v>
      </c>
      <c r="B11" s="6"/>
      <c r="C11" s="27">
        <v>423500</v>
      </c>
      <c r="D11" s="7" t="s">
        <v>8</v>
      </c>
      <c r="E11" s="8" t="s">
        <v>273</v>
      </c>
      <c r="F11" s="9" t="s">
        <v>272</v>
      </c>
    </row>
    <row r="12" spans="1:17" ht="19.899999999999999" customHeight="1" x14ac:dyDescent="0.2">
      <c r="A12" s="5">
        <f t="shared" si="0"/>
        <v>0</v>
      </c>
      <c r="B12" s="6"/>
      <c r="C12" s="27">
        <v>466000</v>
      </c>
      <c r="D12" s="7" t="s">
        <v>8</v>
      </c>
      <c r="E12" s="8" t="s">
        <v>271</v>
      </c>
      <c r="F12" s="9" t="s">
        <v>270</v>
      </c>
    </row>
    <row r="13" spans="1:17" ht="19.149999999999999" customHeight="1" x14ac:dyDescent="0.2">
      <c r="A13" s="5">
        <f t="shared" si="0"/>
        <v>0</v>
      </c>
      <c r="B13" s="6"/>
      <c r="C13" s="27">
        <v>135500</v>
      </c>
      <c r="D13" s="7" t="s">
        <v>8</v>
      </c>
      <c r="E13" s="8" t="s">
        <v>269</v>
      </c>
      <c r="F13" s="9" t="s">
        <v>268</v>
      </c>
    </row>
    <row r="14" spans="1:17" ht="36.950000000000003" customHeight="1" x14ac:dyDescent="0.2">
      <c r="A14" s="5">
        <f t="shared" si="0"/>
        <v>0</v>
      </c>
      <c r="B14" s="6"/>
      <c r="C14" s="27">
        <v>171500</v>
      </c>
      <c r="D14" s="7" t="s">
        <v>8</v>
      </c>
      <c r="E14" s="8" t="s">
        <v>267</v>
      </c>
      <c r="F14" s="9" t="s">
        <v>266</v>
      </c>
    </row>
    <row r="15" spans="1:17" ht="36.950000000000003" customHeight="1" x14ac:dyDescent="0.2">
      <c r="A15" s="5">
        <f t="shared" si="0"/>
        <v>0</v>
      </c>
      <c r="B15" s="6"/>
      <c r="C15" s="27">
        <v>237500</v>
      </c>
      <c r="D15" s="7" t="s">
        <v>8</v>
      </c>
      <c r="E15" s="8" t="s">
        <v>265</v>
      </c>
      <c r="F15" s="9" t="s">
        <v>264</v>
      </c>
    </row>
    <row r="16" spans="1:17" ht="36.950000000000003" customHeight="1" x14ac:dyDescent="0.2">
      <c r="A16" s="5">
        <f t="shared" si="0"/>
        <v>0</v>
      </c>
      <c r="B16" s="6"/>
      <c r="C16" s="27">
        <v>348000</v>
      </c>
      <c r="D16" s="7" t="s">
        <v>8</v>
      </c>
      <c r="E16" s="8" t="s">
        <v>263</v>
      </c>
      <c r="F16" s="9" t="s">
        <v>262</v>
      </c>
    </row>
    <row r="17" spans="1:6" ht="36.950000000000003" customHeight="1" x14ac:dyDescent="0.2">
      <c r="A17" s="5">
        <f t="shared" si="0"/>
        <v>0</v>
      </c>
      <c r="B17" s="6"/>
      <c r="C17" s="27">
        <v>72600</v>
      </c>
      <c r="D17" s="7" t="s">
        <v>227</v>
      </c>
      <c r="E17" s="8" t="s">
        <v>261</v>
      </c>
      <c r="F17" s="9" t="s">
        <v>260</v>
      </c>
    </row>
    <row r="18" spans="1:6" ht="19.149999999999999" customHeight="1" x14ac:dyDescent="0.2">
      <c r="A18" s="5">
        <f t="shared" si="0"/>
        <v>0</v>
      </c>
      <c r="B18" s="6"/>
      <c r="C18" s="27">
        <v>80700</v>
      </c>
      <c r="D18" s="7" t="s">
        <v>73</v>
      </c>
      <c r="E18" s="8" t="s">
        <v>259</v>
      </c>
      <c r="F18" s="9" t="s">
        <v>258</v>
      </c>
    </row>
    <row r="19" spans="1:6" ht="36.950000000000003" customHeight="1" x14ac:dyDescent="0.2">
      <c r="A19" s="5">
        <f t="shared" si="0"/>
        <v>0</v>
      </c>
      <c r="B19" s="6"/>
      <c r="C19" s="27">
        <v>126000</v>
      </c>
      <c r="D19" s="7" t="s">
        <v>73</v>
      </c>
      <c r="E19" s="8" t="s">
        <v>257</v>
      </c>
      <c r="F19" s="9" t="s">
        <v>256</v>
      </c>
    </row>
    <row r="20" spans="1:6" ht="36.950000000000003" customHeight="1" x14ac:dyDescent="0.2">
      <c r="A20" s="5">
        <f t="shared" si="0"/>
        <v>0</v>
      </c>
      <c r="B20" s="6"/>
      <c r="C20" s="27">
        <v>225000</v>
      </c>
      <c r="D20" s="7" t="s">
        <v>73</v>
      </c>
      <c r="E20" s="8" t="s">
        <v>255</v>
      </c>
      <c r="F20" s="9" t="s">
        <v>254</v>
      </c>
    </row>
    <row r="21" spans="1:6" ht="36.950000000000003" customHeight="1" x14ac:dyDescent="0.2">
      <c r="A21" s="5">
        <f t="shared" si="0"/>
        <v>0</v>
      </c>
      <c r="B21" s="6"/>
      <c r="C21" s="27">
        <v>278000</v>
      </c>
      <c r="D21" s="7" t="s">
        <v>73</v>
      </c>
      <c r="E21" s="8" t="s">
        <v>253</v>
      </c>
      <c r="F21" s="9" t="s">
        <v>252</v>
      </c>
    </row>
    <row r="22" spans="1:6" ht="36.950000000000003" customHeight="1" x14ac:dyDescent="0.2">
      <c r="A22" s="5">
        <f t="shared" si="0"/>
        <v>0</v>
      </c>
      <c r="B22" s="6"/>
      <c r="C22" s="27">
        <v>467000</v>
      </c>
      <c r="D22" s="7" t="s">
        <v>73</v>
      </c>
      <c r="E22" s="8" t="s">
        <v>251</v>
      </c>
      <c r="F22" s="9" t="s">
        <v>250</v>
      </c>
    </row>
    <row r="23" spans="1:6" ht="36.950000000000003" customHeight="1" x14ac:dyDescent="0.2">
      <c r="A23" s="5">
        <f t="shared" si="0"/>
        <v>0</v>
      </c>
      <c r="B23" s="6"/>
      <c r="C23" s="27">
        <v>70200</v>
      </c>
      <c r="D23" s="7" t="s">
        <v>73</v>
      </c>
      <c r="E23" s="8" t="s">
        <v>249</v>
      </c>
      <c r="F23" s="9" t="s">
        <v>248</v>
      </c>
    </row>
    <row r="24" spans="1:6" ht="36.950000000000003" customHeight="1" x14ac:dyDescent="0.2">
      <c r="A24" s="5">
        <f t="shared" si="0"/>
        <v>0</v>
      </c>
      <c r="B24" s="6"/>
      <c r="C24" s="27">
        <v>1412000</v>
      </c>
      <c r="D24" s="7" t="s">
        <v>73</v>
      </c>
      <c r="E24" s="8" t="s">
        <v>247</v>
      </c>
      <c r="F24" s="9" t="s">
        <v>246</v>
      </c>
    </row>
    <row r="25" spans="1:6" ht="36.950000000000003" customHeight="1" x14ac:dyDescent="0.2">
      <c r="A25" s="5">
        <f t="shared" si="0"/>
        <v>0</v>
      </c>
      <c r="B25" s="6"/>
      <c r="C25" s="27">
        <v>130000</v>
      </c>
      <c r="D25" s="7" t="s">
        <v>218</v>
      </c>
      <c r="E25" s="8" t="s">
        <v>245</v>
      </c>
      <c r="F25" s="9" t="s">
        <v>244</v>
      </c>
    </row>
    <row r="26" spans="1:6" ht="19.899999999999999" customHeight="1" x14ac:dyDescent="0.2">
      <c r="A26" s="5">
        <f t="shared" si="0"/>
        <v>0</v>
      </c>
      <c r="B26" s="6"/>
      <c r="C26" s="27">
        <v>168000</v>
      </c>
      <c r="D26" s="7" t="s">
        <v>218</v>
      </c>
      <c r="E26" s="8" t="s">
        <v>243</v>
      </c>
      <c r="F26" s="9" t="s">
        <v>242</v>
      </c>
    </row>
    <row r="27" spans="1:6" ht="19.149999999999999" customHeight="1" x14ac:dyDescent="0.2">
      <c r="A27" s="5">
        <f t="shared" si="0"/>
        <v>0</v>
      </c>
      <c r="B27" s="6"/>
      <c r="C27" s="27">
        <v>509000</v>
      </c>
      <c r="D27" s="7" t="s">
        <v>218</v>
      </c>
      <c r="E27" s="8" t="s">
        <v>241</v>
      </c>
      <c r="F27" s="9" t="s">
        <v>240</v>
      </c>
    </row>
    <row r="28" spans="1:6" ht="36.950000000000003" customHeight="1" x14ac:dyDescent="0.2">
      <c r="A28" s="5">
        <f t="shared" si="0"/>
        <v>0</v>
      </c>
      <c r="B28" s="6"/>
      <c r="C28" s="27">
        <v>1292000</v>
      </c>
      <c r="D28" s="7" t="s">
        <v>218</v>
      </c>
      <c r="E28" s="8" t="s">
        <v>239</v>
      </c>
      <c r="F28" s="9" t="s">
        <v>238</v>
      </c>
    </row>
    <row r="29" spans="1:6" ht="19.149999999999999" customHeight="1" x14ac:dyDescent="0.2">
      <c r="A29" s="5">
        <f t="shared" si="0"/>
        <v>0</v>
      </c>
      <c r="B29" s="6"/>
      <c r="C29" s="27">
        <v>2025000</v>
      </c>
      <c r="D29" s="7" t="s">
        <v>218</v>
      </c>
      <c r="E29" s="8" t="s">
        <v>237</v>
      </c>
      <c r="F29" s="9" t="s">
        <v>236</v>
      </c>
    </row>
    <row r="30" spans="1:6" ht="19.899999999999999" customHeight="1" x14ac:dyDescent="0.2">
      <c r="A30" s="5">
        <f t="shared" si="0"/>
        <v>0</v>
      </c>
      <c r="B30" s="6"/>
      <c r="C30" s="27">
        <v>3050000</v>
      </c>
      <c r="D30" s="7" t="s">
        <v>218</v>
      </c>
      <c r="E30" s="8" t="s">
        <v>235</v>
      </c>
      <c r="F30" s="9" t="s">
        <v>234</v>
      </c>
    </row>
    <row r="31" spans="1:6" ht="19.149999999999999" customHeight="1" x14ac:dyDescent="0.2">
      <c r="A31" s="5">
        <f t="shared" si="0"/>
        <v>0</v>
      </c>
      <c r="B31" s="6"/>
      <c r="C31" s="27">
        <v>6128000</v>
      </c>
      <c r="D31" s="7" t="s">
        <v>218</v>
      </c>
      <c r="E31" s="8" t="s">
        <v>233</v>
      </c>
      <c r="F31" s="9" t="s">
        <v>232</v>
      </c>
    </row>
    <row r="32" spans="1:6" ht="19.899999999999999" customHeight="1" x14ac:dyDescent="0.2">
      <c r="A32" s="5">
        <f t="shared" si="0"/>
        <v>0</v>
      </c>
      <c r="B32" s="6"/>
      <c r="C32" s="27">
        <v>744000</v>
      </c>
      <c r="D32" s="7" t="s">
        <v>218</v>
      </c>
      <c r="E32" s="8" t="s">
        <v>231</v>
      </c>
      <c r="F32" s="9" t="s">
        <v>230</v>
      </c>
    </row>
    <row r="33" spans="1:6" ht="19.149999999999999" customHeight="1" x14ac:dyDescent="0.2">
      <c r="A33" s="5">
        <f t="shared" si="0"/>
        <v>0</v>
      </c>
      <c r="B33" s="6"/>
      <c r="C33" s="27">
        <v>232000</v>
      </c>
      <c r="D33" s="7" t="s">
        <v>218</v>
      </c>
      <c r="E33" s="8" t="s">
        <v>229</v>
      </c>
      <c r="F33" s="9" t="s">
        <v>228</v>
      </c>
    </row>
    <row r="34" spans="1:6" ht="19.149999999999999" customHeight="1" x14ac:dyDescent="0.2">
      <c r="A34" s="5">
        <f t="shared" si="0"/>
        <v>0</v>
      </c>
      <c r="B34" s="6"/>
      <c r="C34" s="27">
        <v>0</v>
      </c>
      <c r="D34" s="7" t="s">
        <v>227</v>
      </c>
      <c r="E34" s="8" t="s">
        <v>226</v>
      </c>
      <c r="F34" s="9" t="s">
        <v>225</v>
      </c>
    </row>
    <row r="35" spans="1:6" ht="36.950000000000003" customHeight="1" x14ac:dyDescent="0.2">
      <c r="A35" s="5">
        <f t="shared" si="0"/>
        <v>0</v>
      </c>
      <c r="B35" s="6"/>
      <c r="C35" s="27">
        <v>0</v>
      </c>
      <c r="D35" s="7" t="s">
        <v>218</v>
      </c>
      <c r="E35" s="8" t="s">
        <v>224</v>
      </c>
      <c r="F35" s="9" t="s">
        <v>223</v>
      </c>
    </row>
    <row r="36" spans="1:6" ht="36.950000000000003" customHeight="1" x14ac:dyDescent="0.2">
      <c r="A36" s="5">
        <f t="shared" si="0"/>
        <v>0</v>
      </c>
      <c r="B36" s="6"/>
      <c r="C36" s="27">
        <v>0</v>
      </c>
      <c r="D36" s="7" t="s">
        <v>218</v>
      </c>
      <c r="E36" s="8" t="s">
        <v>222</v>
      </c>
      <c r="F36" s="9" t="s">
        <v>221</v>
      </c>
    </row>
    <row r="37" spans="1:6" ht="36.950000000000003" customHeight="1" x14ac:dyDescent="0.2">
      <c r="A37" s="5">
        <f t="shared" si="0"/>
        <v>0</v>
      </c>
      <c r="B37" s="6"/>
      <c r="C37" s="27">
        <v>0</v>
      </c>
      <c r="D37" s="7" t="s">
        <v>218</v>
      </c>
      <c r="E37" s="8" t="s">
        <v>220</v>
      </c>
      <c r="F37" s="9" t="s">
        <v>219</v>
      </c>
    </row>
    <row r="38" spans="1:6" ht="36.950000000000003" customHeight="1" x14ac:dyDescent="0.2">
      <c r="A38" s="5">
        <f t="shared" si="0"/>
        <v>0</v>
      </c>
      <c r="B38" s="6"/>
      <c r="C38" s="27">
        <v>0</v>
      </c>
      <c r="D38" s="7" t="s">
        <v>218</v>
      </c>
      <c r="E38" s="8" t="s">
        <v>217</v>
      </c>
      <c r="F38" s="9" t="s">
        <v>216</v>
      </c>
    </row>
    <row r="39" spans="1:6" ht="73.900000000000006" customHeight="1" x14ac:dyDescent="0.2">
      <c r="A39" s="10">
        <f>SUM(A6:A38)</f>
        <v>0</v>
      </c>
      <c r="B39" s="11"/>
      <c r="C39" s="28"/>
      <c r="D39" s="11"/>
      <c r="E39" s="11"/>
      <c r="F39" s="11"/>
    </row>
    <row r="40" spans="1:6" ht="73.900000000000006" customHeight="1" x14ac:dyDescent="0.2"/>
    <row r="41" spans="1:6" ht="73.900000000000006" customHeight="1" x14ac:dyDescent="0.2"/>
    <row r="42" spans="1:6" ht="73.900000000000006" customHeight="1" x14ac:dyDescent="0.2"/>
    <row r="43" spans="1:6" ht="50.25" customHeight="1" x14ac:dyDescent="0.2"/>
    <row r="44" spans="1:6" ht="51" customHeight="1" x14ac:dyDescent="0.2"/>
    <row r="45" spans="1:6" ht="3" customHeight="1" x14ac:dyDescent="0.2"/>
    <row r="46" spans="1:6" ht="17.649999999999999" customHeight="1" x14ac:dyDescent="0.2">
      <c r="D46" s="38"/>
      <c r="E46" s="38"/>
    </row>
  </sheetData>
  <mergeCells count="1">
    <mergeCell ref="D46:E46"/>
  </mergeCells>
  <pageMargins left="0.39370078740157483" right="0.39370078740157483" top="0.39370078740157483" bottom="0.39370078740157483" header="0" footer="0"/>
  <pageSetup paperSize="0" orientation="portrait" horizontalDpi="0" verticalDpi="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topLeftCell="A3" zoomScale="80" zoomScaleNormal="80" workbookViewId="0">
      <selection activeCell="D4" sqref="D4"/>
    </sheetView>
  </sheetViews>
  <sheetFormatPr defaultRowHeight="12.75" x14ac:dyDescent="0.2"/>
  <cols>
    <col min="1" max="1" width="12.28515625" bestFit="1" customWidth="1"/>
    <col min="2" max="2" width="4.5703125" bestFit="1" customWidth="1"/>
    <col min="3" max="3" width="13.7109375" style="24" bestFit="1" customWidth="1"/>
    <col min="4" max="4" width="6.28515625" bestFit="1" customWidth="1"/>
    <col min="5" max="5" width="34.5703125" customWidth="1"/>
  </cols>
  <sheetData>
    <row r="1" spans="1:17" ht="5.85" customHeight="1" x14ac:dyDescent="0.2"/>
    <row r="2" spans="1:17" ht="22.9" customHeight="1" x14ac:dyDescent="0.2">
      <c r="F2" s="1" t="s">
        <v>285</v>
      </c>
    </row>
    <row r="3" spans="1:17" ht="23.65" customHeight="1" x14ac:dyDescent="0.2">
      <c r="D3" s="1" t="s">
        <v>600</v>
      </c>
      <c r="F3" s="1" t="s">
        <v>1</v>
      </c>
    </row>
    <row r="4" spans="1:17" ht="5.85" customHeight="1" x14ac:dyDescent="0.2">
      <c r="A4" s="2"/>
      <c r="B4" s="2"/>
      <c r="C4" s="25"/>
      <c r="D4" s="2"/>
      <c r="E4" s="2"/>
      <c r="F4" s="2"/>
    </row>
    <row r="5" spans="1:17" ht="28.9" customHeight="1" x14ac:dyDescent="0.2">
      <c r="A5" s="3" t="s">
        <v>2</v>
      </c>
      <c r="B5" s="4" t="s">
        <v>3</v>
      </c>
      <c r="C5" s="26" t="s">
        <v>4</v>
      </c>
      <c r="D5" s="4" t="s">
        <v>5</v>
      </c>
      <c r="E5" s="4" t="s">
        <v>6</v>
      </c>
      <c r="F5" s="4" t="s">
        <v>7</v>
      </c>
      <c r="I5" s="1"/>
      <c r="J5" s="1"/>
      <c r="K5" s="1"/>
      <c r="L5" s="1"/>
      <c r="M5" s="1"/>
      <c r="N5" s="1"/>
      <c r="O5" s="1"/>
      <c r="P5" s="1"/>
      <c r="Q5" s="1"/>
    </row>
    <row r="6" spans="1:17" ht="19.149999999999999" customHeight="1" x14ac:dyDescent="0.2">
      <c r="A6" s="5">
        <f>B6*C6</f>
        <v>0</v>
      </c>
      <c r="B6" s="6"/>
      <c r="C6" s="27">
        <v>18400</v>
      </c>
      <c r="D6" s="7" t="s">
        <v>286</v>
      </c>
      <c r="E6" s="8" t="s">
        <v>287</v>
      </c>
      <c r="F6" s="9" t="s">
        <v>288</v>
      </c>
      <c r="O6" s="1"/>
      <c r="Q6" s="1"/>
    </row>
    <row r="7" spans="1:17" ht="19.899999999999999" customHeight="1" x14ac:dyDescent="0.2">
      <c r="A7" s="5">
        <f t="shared" ref="A7:A23" si="0">B7*C7</f>
        <v>0</v>
      </c>
      <c r="B7" s="6"/>
      <c r="C7" s="27">
        <v>22900</v>
      </c>
      <c r="D7" s="7" t="s">
        <v>286</v>
      </c>
      <c r="E7" s="8" t="s">
        <v>289</v>
      </c>
      <c r="F7" s="9" t="s">
        <v>290</v>
      </c>
    </row>
    <row r="8" spans="1:17" ht="19.149999999999999" customHeight="1" x14ac:dyDescent="0.2">
      <c r="A8" s="5">
        <f t="shared" si="0"/>
        <v>0</v>
      </c>
      <c r="B8" s="6"/>
      <c r="C8" s="27">
        <v>37400</v>
      </c>
      <c r="D8" s="7" t="s">
        <v>286</v>
      </c>
      <c r="E8" s="8" t="s">
        <v>291</v>
      </c>
      <c r="F8" s="9" t="s">
        <v>292</v>
      </c>
    </row>
    <row r="9" spans="1:17" ht="19.899999999999999" customHeight="1" x14ac:dyDescent="0.2">
      <c r="A9" s="5">
        <f t="shared" si="0"/>
        <v>0</v>
      </c>
      <c r="B9" s="6"/>
      <c r="C9" s="27">
        <v>41200</v>
      </c>
      <c r="D9" s="7" t="s">
        <v>286</v>
      </c>
      <c r="E9" s="8" t="s">
        <v>293</v>
      </c>
      <c r="F9" s="9" t="s">
        <v>294</v>
      </c>
    </row>
    <row r="10" spans="1:17" ht="19.149999999999999" customHeight="1" x14ac:dyDescent="0.2">
      <c r="A10" s="5">
        <f t="shared" si="0"/>
        <v>0</v>
      </c>
      <c r="B10" s="6"/>
      <c r="C10" s="27">
        <v>53100</v>
      </c>
      <c r="D10" s="7" t="s">
        <v>73</v>
      </c>
      <c r="E10" s="8" t="s">
        <v>295</v>
      </c>
      <c r="F10" s="9" t="s">
        <v>296</v>
      </c>
    </row>
    <row r="11" spans="1:17" ht="19.149999999999999" customHeight="1" x14ac:dyDescent="0.2">
      <c r="A11" s="5">
        <f t="shared" si="0"/>
        <v>0</v>
      </c>
      <c r="B11" s="6"/>
      <c r="C11" s="27">
        <v>15600</v>
      </c>
      <c r="D11" s="7" t="s">
        <v>73</v>
      </c>
      <c r="E11" s="8" t="s">
        <v>297</v>
      </c>
      <c r="F11" s="9" t="s">
        <v>298</v>
      </c>
    </row>
    <row r="12" spans="1:17" ht="19.899999999999999" customHeight="1" x14ac:dyDescent="0.2">
      <c r="A12" s="5">
        <f t="shared" si="0"/>
        <v>0</v>
      </c>
      <c r="B12" s="6"/>
      <c r="C12" s="27">
        <v>113500</v>
      </c>
      <c r="D12" s="7" t="s">
        <v>73</v>
      </c>
      <c r="E12" s="8" t="s">
        <v>299</v>
      </c>
      <c r="F12" s="9" t="s">
        <v>300</v>
      </c>
    </row>
    <row r="13" spans="1:17" ht="19.149999999999999" customHeight="1" x14ac:dyDescent="0.2">
      <c r="A13" s="5">
        <f t="shared" si="0"/>
        <v>0</v>
      </c>
      <c r="B13" s="6"/>
      <c r="C13" s="27">
        <v>26000</v>
      </c>
      <c r="D13" s="7" t="s">
        <v>73</v>
      </c>
      <c r="E13" s="8" t="s">
        <v>301</v>
      </c>
      <c r="F13" s="9" t="s">
        <v>302</v>
      </c>
    </row>
    <row r="14" spans="1:17" ht="19.899999999999999" customHeight="1" x14ac:dyDescent="0.2">
      <c r="A14" s="5">
        <f t="shared" si="0"/>
        <v>0</v>
      </c>
      <c r="B14" s="6"/>
      <c r="C14" s="27">
        <v>15600</v>
      </c>
      <c r="D14" s="7" t="s">
        <v>73</v>
      </c>
      <c r="E14" s="8" t="s">
        <v>303</v>
      </c>
      <c r="F14" s="9" t="s">
        <v>304</v>
      </c>
    </row>
    <row r="15" spans="1:17" ht="36.950000000000003" customHeight="1" x14ac:dyDescent="0.2">
      <c r="A15" s="5">
        <f t="shared" si="0"/>
        <v>0</v>
      </c>
      <c r="B15" s="6"/>
      <c r="C15" s="27">
        <v>17100</v>
      </c>
      <c r="D15" s="7" t="s">
        <v>73</v>
      </c>
      <c r="E15" s="8" t="s">
        <v>305</v>
      </c>
      <c r="F15" s="9" t="s">
        <v>306</v>
      </c>
    </row>
    <row r="16" spans="1:17" ht="36.950000000000003" customHeight="1" x14ac:dyDescent="0.2">
      <c r="A16" s="5">
        <f t="shared" si="0"/>
        <v>0</v>
      </c>
      <c r="B16" s="6"/>
      <c r="C16" s="27">
        <v>33100</v>
      </c>
      <c r="D16" s="7" t="s">
        <v>73</v>
      </c>
      <c r="E16" s="8" t="s">
        <v>307</v>
      </c>
      <c r="F16" s="9" t="s">
        <v>308</v>
      </c>
    </row>
    <row r="17" spans="1:6" ht="19.149999999999999" customHeight="1" x14ac:dyDescent="0.2">
      <c r="A17" s="5">
        <f t="shared" si="0"/>
        <v>0</v>
      </c>
      <c r="B17" s="6"/>
      <c r="C17" s="27">
        <v>10600</v>
      </c>
      <c r="D17" s="7" t="s">
        <v>73</v>
      </c>
      <c r="E17" s="8" t="s">
        <v>309</v>
      </c>
      <c r="F17" s="9" t="s">
        <v>310</v>
      </c>
    </row>
    <row r="18" spans="1:6" ht="36.950000000000003" customHeight="1" x14ac:dyDescent="0.2">
      <c r="A18" s="5">
        <f t="shared" si="0"/>
        <v>0</v>
      </c>
      <c r="B18" s="6"/>
      <c r="C18" s="27">
        <v>10400</v>
      </c>
      <c r="D18" s="7" t="s">
        <v>311</v>
      </c>
      <c r="E18" s="8" t="s">
        <v>312</v>
      </c>
      <c r="F18" s="9" t="s">
        <v>313</v>
      </c>
    </row>
    <row r="19" spans="1:6" ht="36.950000000000003" customHeight="1" x14ac:dyDescent="0.2">
      <c r="A19" s="5">
        <f t="shared" si="0"/>
        <v>0</v>
      </c>
      <c r="B19" s="6"/>
      <c r="C19" s="27">
        <v>20800</v>
      </c>
      <c r="D19" s="7" t="s">
        <v>311</v>
      </c>
      <c r="E19" s="8" t="s">
        <v>314</v>
      </c>
      <c r="F19" s="9" t="s">
        <v>315</v>
      </c>
    </row>
    <row r="20" spans="1:6" ht="36.950000000000003" customHeight="1" x14ac:dyDescent="0.2">
      <c r="A20" s="5">
        <f t="shared" si="0"/>
        <v>0</v>
      </c>
      <c r="B20" s="6"/>
      <c r="C20" s="27">
        <v>29200</v>
      </c>
      <c r="D20" s="7" t="s">
        <v>311</v>
      </c>
      <c r="E20" s="8" t="s">
        <v>316</v>
      </c>
      <c r="F20" s="9" t="s">
        <v>317</v>
      </c>
    </row>
    <row r="21" spans="1:6" ht="36.950000000000003" customHeight="1" x14ac:dyDescent="0.2">
      <c r="A21" s="5">
        <f t="shared" si="0"/>
        <v>0</v>
      </c>
      <c r="B21" s="6"/>
      <c r="C21" s="27">
        <v>38200</v>
      </c>
      <c r="D21" s="7" t="s">
        <v>311</v>
      </c>
      <c r="E21" s="8" t="s">
        <v>318</v>
      </c>
      <c r="F21" s="9" t="s">
        <v>319</v>
      </c>
    </row>
    <row r="22" spans="1:6" ht="36.950000000000003" customHeight="1" x14ac:dyDescent="0.2">
      <c r="A22" s="5">
        <f t="shared" si="0"/>
        <v>0</v>
      </c>
      <c r="B22" s="6"/>
      <c r="C22" s="27">
        <v>47800</v>
      </c>
      <c r="D22" s="7" t="s">
        <v>311</v>
      </c>
      <c r="E22" s="8" t="s">
        <v>320</v>
      </c>
      <c r="F22" s="9" t="s">
        <v>321</v>
      </c>
    </row>
    <row r="23" spans="1:6" ht="36.950000000000003" customHeight="1" x14ac:dyDescent="0.2">
      <c r="A23" s="5">
        <f t="shared" si="0"/>
        <v>0</v>
      </c>
      <c r="B23" s="6"/>
      <c r="C23" s="27">
        <v>66200</v>
      </c>
      <c r="D23" s="7" t="s">
        <v>311</v>
      </c>
      <c r="E23" s="8" t="s">
        <v>322</v>
      </c>
      <c r="F23" s="9" t="s">
        <v>323</v>
      </c>
    </row>
    <row r="24" spans="1:6" ht="73.900000000000006" customHeight="1" x14ac:dyDescent="0.2">
      <c r="A24" s="10">
        <f>SUM(A6:A23)</f>
        <v>0</v>
      </c>
      <c r="B24" s="11"/>
      <c r="C24" s="28"/>
      <c r="D24" s="11"/>
      <c r="E24" s="11"/>
      <c r="F24" s="11"/>
    </row>
    <row r="25" spans="1:6" ht="66.599999999999994" customHeight="1" x14ac:dyDescent="0.2"/>
    <row r="26" spans="1:6" ht="67.349999999999994" customHeight="1" x14ac:dyDescent="0.2"/>
    <row r="27" spans="1:6" ht="3" customHeight="1" x14ac:dyDescent="0.2"/>
    <row r="28" spans="1:6" ht="17.649999999999999" customHeight="1" x14ac:dyDescent="0.2">
      <c r="D28" s="38"/>
      <c r="E28" s="38"/>
    </row>
  </sheetData>
  <mergeCells count="1">
    <mergeCell ref="D28:E28"/>
  </mergeCells>
  <pageMargins left="0.39370078740157483" right="0.39370078740157483" top="0.39370078740157483" bottom="0.39370078740157483" header="0" footer="0"/>
  <pageSetup paperSize="0" orientation="portrait" horizontalDpi="0" verticalDpi="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abSelected="1" topLeftCell="A4" zoomScale="80" zoomScaleNormal="80" workbookViewId="0">
      <selection activeCell="D4" sqref="D4"/>
    </sheetView>
  </sheetViews>
  <sheetFormatPr defaultRowHeight="12.75" x14ac:dyDescent="0.2"/>
  <cols>
    <col min="1" max="1" width="12.28515625" bestFit="1" customWidth="1"/>
    <col min="2" max="2" width="4.5703125" bestFit="1" customWidth="1"/>
    <col min="3" max="3" width="13.7109375" style="24" bestFit="1" customWidth="1"/>
    <col min="4" max="4" width="5.42578125" bestFit="1" customWidth="1"/>
    <col min="5" max="5" width="34.5703125" customWidth="1"/>
  </cols>
  <sheetData>
    <row r="1" spans="1:16" ht="5.85" customHeight="1" x14ac:dyDescent="0.2"/>
    <row r="2" spans="1:16" ht="22.9" customHeight="1" x14ac:dyDescent="0.2">
      <c r="F2" s="1" t="s">
        <v>324</v>
      </c>
    </row>
    <row r="3" spans="1:16" ht="23.65" customHeight="1" x14ac:dyDescent="0.2">
      <c r="D3" s="1" t="s">
        <v>600</v>
      </c>
      <c r="F3" s="1" t="s">
        <v>1</v>
      </c>
    </row>
    <row r="4" spans="1:16" ht="5.85" customHeight="1" x14ac:dyDescent="0.2">
      <c r="A4" s="2"/>
      <c r="B4" s="2"/>
      <c r="C4" s="25"/>
      <c r="D4" s="2"/>
      <c r="E4" s="2"/>
      <c r="F4" s="2"/>
    </row>
    <row r="5" spans="1:16" ht="28.9" customHeight="1" x14ac:dyDescent="0.2">
      <c r="A5" s="3" t="s">
        <v>2</v>
      </c>
      <c r="B5" s="4" t="s">
        <v>3</v>
      </c>
      <c r="C5" s="26" t="s">
        <v>4</v>
      </c>
      <c r="D5" s="4" t="s">
        <v>5</v>
      </c>
      <c r="E5" s="4" t="s">
        <v>6</v>
      </c>
      <c r="F5" s="4" t="s">
        <v>7</v>
      </c>
      <c r="H5" s="1"/>
      <c r="I5" s="1"/>
      <c r="J5" s="1"/>
      <c r="K5" s="1"/>
      <c r="L5" s="1"/>
      <c r="M5" s="1"/>
      <c r="N5" s="1"/>
      <c r="O5" s="1"/>
      <c r="P5" s="1"/>
    </row>
    <row r="6" spans="1:16" ht="19.149999999999999" customHeight="1" x14ac:dyDescent="0.2">
      <c r="A6" s="5">
        <f>B6*C6</f>
        <v>0</v>
      </c>
      <c r="B6" s="6"/>
      <c r="C6" s="27">
        <v>250</v>
      </c>
      <c r="D6" s="7" t="s">
        <v>8</v>
      </c>
      <c r="E6" s="8" t="s">
        <v>325</v>
      </c>
      <c r="F6" s="9" t="s">
        <v>326</v>
      </c>
      <c r="N6" s="1"/>
      <c r="P6" s="1"/>
    </row>
    <row r="7" spans="1:16" ht="19.899999999999999" customHeight="1" x14ac:dyDescent="0.2">
      <c r="A7" s="5">
        <f t="shared" ref="A7:A19" si="0">B7*C7</f>
        <v>0</v>
      </c>
      <c r="B7" s="6"/>
      <c r="C7" s="27">
        <v>365</v>
      </c>
      <c r="D7" s="7" t="s">
        <v>8</v>
      </c>
      <c r="E7" s="8" t="s">
        <v>327</v>
      </c>
      <c r="F7" s="9" t="s">
        <v>328</v>
      </c>
    </row>
    <row r="8" spans="1:16" ht="36.950000000000003" customHeight="1" x14ac:dyDescent="0.2">
      <c r="A8" s="5">
        <f t="shared" si="0"/>
        <v>0</v>
      </c>
      <c r="B8" s="6"/>
      <c r="C8" s="27">
        <v>665</v>
      </c>
      <c r="D8" s="7" t="s">
        <v>73</v>
      </c>
      <c r="E8" s="8" t="s">
        <v>329</v>
      </c>
      <c r="F8" s="9" t="s">
        <v>330</v>
      </c>
    </row>
    <row r="9" spans="1:16" ht="19.149999999999999" customHeight="1" x14ac:dyDescent="0.2">
      <c r="A9" s="5">
        <f t="shared" si="0"/>
        <v>0</v>
      </c>
      <c r="B9" s="6"/>
      <c r="C9" s="27">
        <v>2050</v>
      </c>
      <c r="D9" s="7" t="s">
        <v>73</v>
      </c>
      <c r="E9" s="8" t="s">
        <v>331</v>
      </c>
      <c r="F9" s="9" t="s">
        <v>332</v>
      </c>
    </row>
    <row r="10" spans="1:16" ht="19.899999999999999" customHeight="1" x14ac:dyDescent="0.2">
      <c r="A10" s="5">
        <f t="shared" si="0"/>
        <v>0</v>
      </c>
      <c r="B10" s="6"/>
      <c r="C10" s="27">
        <v>1360</v>
      </c>
      <c r="D10" s="7" t="s">
        <v>73</v>
      </c>
      <c r="E10" s="8" t="s">
        <v>333</v>
      </c>
      <c r="F10" s="9" t="s">
        <v>334</v>
      </c>
    </row>
    <row r="11" spans="1:16" ht="19.149999999999999" customHeight="1" x14ac:dyDescent="0.2">
      <c r="A11" s="5">
        <f t="shared" si="0"/>
        <v>0</v>
      </c>
      <c r="B11" s="6"/>
      <c r="C11" s="27">
        <v>2020</v>
      </c>
      <c r="D11" s="7" t="s">
        <v>73</v>
      </c>
      <c r="E11" s="8" t="s">
        <v>335</v>
      </c>
      <c r="F11" s="9" t="s">
        <v>336</v>
      </c>
    </row>
    <row r="12" spans="1:16" ht="19.149999999999999" customHeight="1" x14ac:dyDescent="0.2">
      <c r="A12" s="5">
        <f t="shared" si="0"/>
        <v>0</v>
      </c>
      <c r="B12" s="6"/>
      <c r="C12" s="27">
        <v>1120</v>
      </c>
      <c r="D12" s="7" t="s">
        <v>73</v>
      </c>
      <c r="E12" s="8" t="s">
        <v>337</v>
      </c>
      <c r="F12" s="9" t="s">
        <v>338</v>
      </c>
    </row>
    <row r="13" spans="1:16" ht="19.899999999999999" customHeight="1" x14ac:dyDescent="0.2">
      <c r="A13" s="5">
        <f t="shared" si="0"/>
        <v>0</v>
      </c>
      <c r="B13" s="6"/>
      <c r="C13" s="27">
        <v>665</v>
      </c>
      <c r="D13" s="7" t="s">
        <v>73</v>
      </c>
      <c r="E13" s="8" t="s">
        <v>339</v>
      </c>
      <c r="F13" s="9" t="s">
        <v>340</v>
      </c>
    </row>
    <row r="14" spans="1:16" ht="19.149999999999999" customHeight="1" x14ac:dyDescent="0.2">
      <c r="A14" s="5">
        <f t="shared" si="0"/>
        <v>0</v>
      </c>
      <c r="B14" s="6"/>
      <c r="C14" s="27">
        <v>1570</v>
      </c>
      <c r="D14" s="7" t="s">
        <v>73</v>
      </c>
      <c r="E14" s="8" t="s">
        <v>341</v>
      </c>
      <c r="F14" s="9" t="s">
        <v>342</v>
      </c>
    </row>
    <row r="15" spans="1:16" ht="19.899999999999999" customHeight="1" x14ac:dyDescent="0.2">
      <c r="A15" s="5">
        <f t="shared" si="0"/>
        <v>0</v>
      </c>
      <c r="B15" s="6"/>
      <c r="C15" s="27">
        <v>5340</v>
      </c>
      <c r="D15" s="7" t="s">
        <v>73</v>
      </c>
      <c r="E15" s="8" t="s">
        <v>343</v>
      </c>
      <c r="F15" s="9" t="s">
        <v>344</v>
      </c>
    </row>
    <row r="16" spans="1:16" ht="36.950000000000003" customHeight="1" x14ac:dyDescent="0.2">
      <c r="A16" s="5">
        <f t="shared" si="0"/>
        <v>0</v>
      </c>
      <c r="B16" s="6"/>
      <c r="C16" s="27">
        <v>5360</v>
      </c>
      <c r="D16" s="7" t="s">
        <v>73</v>
      </c>
      <c r="E16" s="8" t="s">
        <v>345</v>
      </c>
      <c r="F16" s="9" t="s">
        <v>346</v>
      </c>
    </row>
    <row r="17" spans="1:6" ht="19.149999999999999" customHeight="1" x14ac:dyDescent="0.2">
      <c r="A17" s="5">
        <f t="shared" si="0"/>
        <v>0</v>
      </c>
      <c r="B17" s="6"/>
      <c r="C17" s="27">
        <v>50600</v>
      </c>
      <c r="D17" s="7" t="s">
        <v>73</v>
      </c>
      <c r="E17" s="8" t="s">
        <v>347</v>
      </c>
      <c r="F17" s="9" t="s">
        <v>348</v>
      </c>
    </row>
    <row r="18" spans="1:6" ht="19.149999999999999" customHeight="1" x14ac:dyDescent="0.2">
      <c r="A18" s="5">
        <f t="shared" si="0"/>
        <v>0</v>
      </c>
      <c r="B18" s="6"/>
      <c r="C18" s="27">
        <v>34100</v>
      </c>
      <c r="D18" s="7" t="s">
        <v>73</v>
      </c>
      <c r="E18" s="8" t="s">
        <v>349</v>
      </c>
      <c r="F18" s="9" t="s">
        <v>350</v>
      </c>
    </row>
    <row r="19" spans="1:6" ht="19.899999999999999" customHeight="1" x14ac:dyDescent="0.2">
      <c r="A19" s="5">
        <f t="shared" si="0"/>
        <v>0</v>
      </c>
      <c r="B19" s="6"/>
      <c r="C19" s="27">
        <v>85200</v>
      </c>
      <c r="D19" s="7" t="s">
        <v>73</v>
      </c>
      <c r="E19" s="8" t="s">
        <v>351</v>
      </c>
      <c r="F19" s="9" t="s">
        <v>352</v>
      </c>
    </row>
    <row r="20" spans="1:6" ht="73.900000000000006" customHeight="1" x14ac:dyDescent="0.2">
      <c r="A20" s="10">
        <f>SUM(A6:A19)</f>
        <v>0</v>
      </c>
      <c r="B20" s="11"/>
      <c r="C20" s="28"/>
      <c r="D20" s="11"/>
      <c r="E20" s="11"/>
      <c r="F20" s="11"/>
    </row>
    <row r="21" spans="1:6" ht="73.900000000000006" customHeight="1" x14ac:dyDescent="0.2"/>
    <row r="22" spans="1:6" ht="73.900000000000006" customHeight="1" x14ac:dyDescent="0.2"/>
    <row r="23" spans="1:6" ht="73.900000000000006" customHeight="1" x14ac:dyDescent="0.2"/>
    <row r="24" spans="1:6" ht="47.25" customHeight="1" x14ac:dyDescent="0.2"/>
    <row r="25" spans="1:6" ht="47.25" customHeight="1" x14ac:dyDescent="0.2"/>
    <row r="26" spans="1:6" ht="3" customHeight="1" x14ac:dyDescent="0.2"/>
    <row r="27" spans="1:6" ht="17.649999999999999" customHeight="1" x14ac:dyDescent="0.2">
      <c r="D27" s="38"/>
      <c r="E27" s="38"/>
    </row>
  </sheetData>
  <mergeCells count="1">
    <mergeCell ref="D27:E27"/>
  </mergeCells>
  <pageMargins left="0.39370078740157483" right="0.39370078740157483" top="0.39370078740157483" bottom="0.39370078740157483" header="0" footer="0"/>
  <pageSetup paperSize="0"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کل</vt:lpstr>
      <vt:lpstr>2</vt:lpstr>
      <vt:lpstr>3</vt:lpstr>
      <vt:lpstr>4</vt:lpstr>
      <vt:lpstr>5</vt:lpstr>
      <vt:lpstr>6</vt:lpstr>
      <vt:lpstr>7</vt:lpstr>
      <vt:lpstr>8</vt:lpstr>
      <vt:lpstr>9</vt:lpstr>
      <vt:lpstr>10</vt:lpstr>
      <vt:lpstr>11</vt:lpstr>
      <vt:lpstr>12</vt:lpstr>
      <vt:lpstr>13</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sw3</dc:creator>
  <cp:lastModifiedBy>Windows User</cp:lastModifiedBy>
  <dcterms:created xsi:type="dcterms:W3CDTF">2017-04-30T04:07:43Z</dcterms:created>
  <dcterms:modified xsi:type="dcterms:W3CDTF">2018-03-20T21:17:59Z</dcterms:modified>
</cp:coreProperties>
</file>